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DF4" lockStructure="1"/>
  <bookViews>
    <workbookView xWindow="120" yWindow="105" windowWidth="15180" windowHeight="9225"/>
  </bookViews>
  <sheets>
    <sheet name="자동달력" sheetId="1" r:id="rId1"/>
    <sheet name="KEY" sheetId="2" state="hidden" r:id="rId2"/>
  </sheets>
  <calcPr calcId="145621"/>
</workbook>
</file>

<file path=xl/calcChain.xml><?xml version="1.0" encoding="utf-8"?>
<calcChain xmlns="http://schemas.openxmlformats.org/spreadsheetml/2006/main">
  <c r="P1" i="2" l="1"/>
  <c r="AK2" i="1" s="1"/>
  <c r="I1" i="2"/>
  <c r="AC2" i="1" s="1"/>
  <c r="P2" i="2" l="1"/>
  <c r="R23" i="2" s="1"/>
  <c r="S23" i="2" s="1"/>
  <c r="I2" i="2"/>
  <c r="K9" i="2" s="1"/>
  <c r="L9" i="2" s="1"/>
  <c r="B1" i="2"/>
  <c r="B2" i="2" s="1"/>
  <c r="D34" i="2" s="1"/>
  <c r="E34" i="2" s="1"/>
  <c r="D14" i="2" l="1"/>
  <c r="E14" i="2" s="1"/>
  <c r="D15" i="2"/>
  <c r="E15" i="2" s="1"/>
  <c r="D24" i="2"/>
  <c r="E24" i="2" s="1"/>
  <c r="D18" i="2"/>
  <c r="D23" i="2"/>
  <c r="E23" i="2" s="1"/>
  <c r="D9" i="2"/>
  <c r="E9" i="2" s="1"/>
  <c r="D22" i="2"/>
  <c r="E22" i="2" s="1"/>
  <c r="D8" i="2"/>
  <c r="E8" i="2" s="1"/>
  <c r="D13" i="2"/>
  <c r="E13" i="2" s="1"/>
  <c r="D7" i="2"/>
  <c r="E7" i="2" s="1"/>
  <c r="D20" i="2"/>
  <c r="E20" i="2" s="1"/>
  <c r="D21" i="2"/>
  <c r="E21" i="2" s="1"/>
  <c r="D32" i="2"/>
  <c r="E32" i="2" s="1"/>
  <c r="D31" i="2"/>
  <c r="E31" i="2" s="1"/>
  <c r="D4" i="2"/>
  <c r="E4" i="2" s="1"/>
  <c r="D28" i="2"/>
  <c r="E28" i="2" s="1"/>
  <c r="D29" i="2"/>
  <c r="E29" i="2" s="1"/>
  <c r="R24" i="2"/>
  <c r="S24" i="2" s="1"/>
  <c r="R29" i="2"/>
  <c r="S29" i="2" s="1"/>
  <c r="R25" i="2"/>
  <c r="S25" i="2" s="1"/>
  <c r="R8" i="2"/>
  <c r="S8" i="2" s="1"/>
  <c r="R18" i="2"/>
  <c r="S18" i="2" s="1"/>
  <c r="R33" i="2"/>
  <c r="S33" i="2" s="1"/>
  <c r="R32" i="2"/>
  <c r="S32" i="2" s="1"/>
  <c r="R4" i="2"/>
  <c r="S4" i="2" s="1"/>
  <c r="P4" i="2" s="1"/>
  <c r="R26" i="2"/>
  <c r="S26" i="2" s="1"/>
  <c r="R19" i="2"/>
  <c r="S19" i="2" s="1"/>
  <c r="R16" i="2"/>
  <c r="S16" i="2" s="1"/>
  <c r="R21" i="2"/>
  <c r="S21" i="2" s="1"/>
  <c r="R30" i="2"/>
  <c r="S30" i="2" s="1"/>
  <c r="K27" i="2"/>
  <c r="L27" i="2" s="1"/>
  <c r="D6" i="2"/>
  <c r="E6" i="2" s="1"/>
  <c r="D30" i="2"/>
  <c r="E30" i="2" s="1"/>
  <c r="D19" i="2"/>
  <c r="E19" i="2" s="1"/>
  <c r="D12" i="2"/>
  <c r="E12" i="2" s="1"/>
  <c r="D5" i="2"/>
  <c r="E5" i="2" s="1"/>
  <c r="D25" i="2"/>
  <c r="E25" i="2" s="1"/>
  <c r="R12" i="2"/>
  <c r="S12" i="2" s="1"/>
  <c r="R20" i="2"/>
  <c r="S20" i="2" s="1"/>
  <c r="R10" i="2"/>
  <c r="S10" i="2" s="1"/>
  <c r="R17" i="2"/>
  <c r="S17" i="2" s="1"/>
  <c r="R27" i="2"/>
  <c r="S27" i="2" s="1"/>
  <c r="K30" i="2"/>
  <c r="L30" i="2" s="1"/>
  <c r="D10" i="2"/>
  <c r="E10" i="2" s="1"/>
  <c r="D26" i="2"/>
  <c r="E26" i="2" s="1"/>
  <c r="D11" i="2"/>
  <c r="E11" i="2" s="1"/>
  <c r="D27" i="2"/>
  <c r="E27" i="2" s="1"/>
  <c r="D16" i="2"/>
  <c r="E16" i="2" s="1"/>
  <c r="D33" i="2"/>
  <c r="E33" i="2" s="1"/>
  <c r="D17" i="2"/>
  <c r="E17" i="2" s="1"/>
  <c r="R28" i="2"/>
  <c r="S28" i="2" s="1"/>
  <c r="K18" i="2"/>
  <c r="L18" i="2" s="1"/>
  <c r="K16" i="2"/>
  <c r="L16" i="2" s="1"/>
  <c r="R13" i="2"/>
  <c r="S13" i="2" s="1"/>
  <c r="R14" i="2"/>
  <c r="S14" i="2" s="1"/>
  <c r="R34" i="2"/>
  <c r="S34" i="2" s="1"/>
  <c r="R11" i="2"/>
  <c r="S11" i="2" s="1"/>
  <c r="R31" i="2"/>
  <c r="S31" i="2" s="1"/>
  <c r="K33" i="2"/>
  <c r="L33" i="2" s="1"/>
  <c r="K11" i="2"/>
  <c r="L11" i="2" s="1"/>
  <c r="K32" i="2"/>
  <c r="L32" i="2" s="1"/>
  <c r="R15" i="2"/>
  <c r="S15" i="2" s="1"/>
  <c r="K6" i="2"/>
  <c r="L6" i="2" s="1"/>
  <c r="K13" i="2"/>
  <c r="L13" i="2" s="1"/>
  <c r="K25" i="2"/>
  <c r="L25" i="2" s="1"/>
  <c r="K34" i="2"/>
  <c r="L34" i="2" s="1"/>
  <c r="K19" i="2"/>
  <c r="L19" i="2" s="1"/>
  <c r="K14" i="2"/>
  <c r="L14" i="2" s="1"/>
  <c r="K8" i="2"/>
  <c r="L8" i="2" s="1"/>
  <c r="K24" i="2"/>
  <c r="L24" i="2" s="1"/>
  <c r="K21" i="2"/>
  <c r="L21" i="2" s="1"/>
  <c r="K5" i="2"/>
  <c r="L5" i="2" s="1"/>
  <c r="K10" i="2"/>
  <c r="L10" i="2" s="1"/>
  <c r="K7" i="2"/>
  <c r="L7" i="2" s="1"/>
  <c r="K23" i="2"/>
  <c r="L23" i="2" s="1"/>
  <c r="K22" i="2"/>
  <c r="L22" i="2" s="1"/>
  <c r="K12" i="2"/>
  <c r="L12" i="2" s="1"/>
  <c r="K28" i="2"/>
  <c r="L28" i="2" s="1"/>
  <c r="R5" i="2"/>
  <c r="S5" i="2" s="1"/>
  <c r="R6" i="2"/>
  <c r="S6" i="2" s="1"/>
  <c r="R22" i="2"/>
  <c r="S22" i="2" s="1"/>
  <c r="R9" i="2"/>
  <c r="S9" i="2" s="1"/>
  <c r="R7" i="2"/>
  <c r="S7" i="2" s="1"/>
  <c r="K17" i="2"/>
  <c r="L17" i="2" s="1"/>
  <c r="K29" i="2"/>
  <c r="L29" i="2" s="1"/>
  <c r="K26" i="2"/>
  <c r="L26" i="2" s="1"/>
  <c r="K15" i="2"/>
  <c r="L15" i="2" s="1"/>
  <c r="K31" i="2"/>
  <c r="L31" i="2" s="1"/>
  <c r="K4" i="2"/>
  <c r="L4" i="2" s="1"/>
  <c r="I4" i="2" s="1"/>
  <c r="K20" i="2"/>
  <c r="L20" i="2" s="1"/>
  <c r="T5" i="2"/>
  <c r="P5" i="2" s="1"/>
  <c r="E18" i="2"/>
  <c r="T32" i="2" l="1"/>
  <c r="P32" i="2" s="1"/>
  <c r="T34" i="2"/>
  <c r="P34" i="2" s="1"/>
  <c r="M19" i="2"/>
  <c r="I19" i="2" s="1"/>
  <c r="M33" i="2"/>
  <c r="I33" i="2" s="1"/>
  <c r="T14" i="2"/>
  <c r="P14" i="2" s="1"/>
  <c r="M31" i="2"/>
  <c r="I31" i="2" s="1"/>
  <c r="T7" i="2"/>
  <c r="P7" i="2" s="1"/>
  <c r="T30" i="2"/>
  <c r="P30" i="2" s="1"/>
  <c r="T26" i="2"/>
  <c r="P26" i="2" s="1"/>
  <c r="M12" i="2"/>
  <c r="I12" i="2" s="1"/>
  <c r="M34" i="2"/>
  <c r="I34" i="2" s="1"/>
  <c r="T15" i="2"/>
  <c r="P15" i="2" s="1"/>
  <c r="T17" i="2"/>
  <c r="P17" i="2" s="1"/>
  <c r="M18" i="2"/>
  <c r="I18" i="2" s="1"/>
  <c r="M20" i="2"/>
  <c r="I20" i="2" s="1"/>
  <c r="M29" i="2"/>
  <c r="I29" i="2" s="1"/>
  <c r="T16" i="2"/>
  <c r="P16" i="2" s="1"/>
  <c r="T33" i="2"/>
  <c r="P33" i="2" s="1"/>
  <c r="M28" i="2"/>
  <c r="I28" i="2" s="1"/>
  <c r="M6" i="2"/>
  <c r="I6" i="2" s="1"/>
  <c r="M5" i="2"/>
  <c r="M23" i="2"/>
  <c r="I23" i="2" s="1"/>
  <c r="T31" i="2"/>
  <c r="P31" i="2" s="1"/>
  <c r="T20" i="2"/>
  <c r="P20" i="2" s="1"/>
  <c r="T21" i="2"/>
  <c r="P21" i="2" s="1"/>
  <c r="T18" i="2"/>
  <c r="P18" i="2" s="1"/>
  <c r="M8" i="2"/>
  <c r="I8" i="2" s="1"/>
  <c r="M16" i="2"/>
  <c r="I16" i="2" s="1"/>
  <c r="M17" i="2"/>
  <c r="I17" i="2" s="1"/>
  <c r="M10" i="2"/>
  <c r="I10" i="2" s="1"/>
  <c r="M26" i="2"/>
  <c r="I26" i="2" s="1"/>
  <c r="M13" i="2"/>
  <c r="I13" i="2" s="1"/>
  <c r="M11" i="2"/>
  <c r="I11" i="2" s="1"/>
  <c r="M27" i="2"/>
  <c r="I27" i="2" s="1"/>
  <c r="T11" i="2"/>
  <c r="P11" i="2" s="1"/>
  <c r="T19" i="2"/>
  <c r="P19" i="2" s="1"/>
  <c r="T24" i="2"/>
  <c r="P24" i="2" s="1"/>
  <c r="T9" i="2"/>
  <c r="P9" i="2" s="1"/>
  <c r="T25" i="2"/>
  <c r="P25" i="2" s="1"/>
  <c r="T6" i="2"/>
  <c r="P6" i="2" s="1"/>
  <c r="T22" i="2"/>
  <c r="P22" i="2" s="1"/>
  <c r="M9" i="2"/>
  <c r="I9" i="2" s="1"/>
  <c r="M22" i="2"/>
  <c r="I22" i="2" s="1"/>
  <c r="M7" i="2"/>
  <c r="I7" i="2" s="1"/>
  <c r="T23" i="2"/>
  <c r="P23" i="2" s="1"/>
  <c r="T12" i="2"/>
  <c r="P12" i="2" s="1"/>
  <c r="M24" i="2"/>
  <c r="I24" i="2" s="1"/>
  <c r="M32" i="2"/>
  <c r="I32" i="2" s="1"/>
  <c r="M25" i="2"/>
  <c r="I25" i="2" s="1"/>
  <c r="M14" i="2"/>
  <c r="I14" i="2" s="1"/>
  <c r="M30" i="2"/>
  <c r="I30" i="2" s="1"/>
  <c r="M21" i="2"/>
  <c r="I21" i="2" s="1"/>
  <c r="M15" i="2"/>
  <c r="I15" i="2" s="1"/>
  <c r="T27" i="2"/>
  <c r="P27" i="2" s="1"/>
  <c r="T8" i="2"/>
  <c r="P8" i="2" s="1"/>
  <c r="T28" i="2"/>
  <c r="P28" i="2" s="1"/>
  <c r="T13" i="2"/>
  <c r="P13" i="2" s="1"/>
  <c r="T29" i="2"/>
  <c r="P29" i="2" s="1"/>
  <c r="T10" i="2"/>
  <c r="P10" i="2" s="1"/>
  <c r="F34" i="2"/>
  <c r="B34" i="2" s="1"/>
  <c r="F30" i="2"/>
  <c r="B30" i="2" s="1"/>
  <c r="F26" i="2"/>
  <c r="B26" i="2" s="1"/>
  <c r="F22" i="2"/>
  <c r="B22" i="2" s="1"/>
  <c r="F18" i="2"/>
  <c r="B18" i="2" s="1"/>
  <c r="F14" i="2"/>
  <c r="B14" i="2" s="1"/>
  <c r="F10" i="2"/>
  <c r="B10" i="2" s="1"/>
  <c r="F6" i="2"/>
  <c r="B6" i="2" s="1"/>
  <c r="F33" i="2"/>
  <c r="B33" i="2" s="1"/>
  <c r="F29" i="2"/>
  <c r="B29" i="2" s="1"/>
  <c r="F25" i="2"/>
  <c r="B25" i="2" s="1"/>
  <c r="F21" i="2"/>
  <c r="B21" i="2" s="1"/>
  <c r="F17" i="2"/>
  <c r="B17" i="2" s="1"/>
  <c r="F13" i="2"/>
  <c r="B13" i="2" s="1"/>
  <c r="F9" i="2"/>
  <c r="B9" i="2" s="1"/>
  <c r="F5" i="2"/>
  <c r="B5" i="2" s="1"/>
  <c r="F32" i="2"/>
  <c r="B32" i="2" s="1"/>
  <c r="F28" i="2"/>
  <c r="B28" i="2" s="1"/>
  <c r="F24" i="2"/>
  <c r="B24" i="2" s="1"/>
  <c r="F20" i="2"/>
  <c r="B20" i="2" s="1"/>
  <c r="F16" i="2"/>
  <c r="B16" i="2" s="1"/>
  <c r="F12" i="2"/>
  <c r="B12" i="2" s="1"/>
  <c r="F8" i="2"/>
  <c r="B8" i="2" s="1"/>
  <c r="F31" i="2"/>
  <c r="B31" i="2" s="1"/>
  <c r="F27" i="2"/>
  <c r="B27" i="2" s="1"/>
  <c r="F23" i="2"/>
  <c r="B23" i="2" s="1"/>
  <c r="F19" i="2"/>
  <c r="B19" i="2" s="1"/>
  <c r="F15" i="2"/>
  <c r="B15" i="2" s="1"/>
  <c r="F11" i="2"/>
  <c r="B11" i="2" s="1"/>
  <c r="F7" i="2"/>
  <c r="B7" i="2" s="1"/>
  <c r="B4" i="2"/>
  <c r="AM4" i="1" l="1"/>
  <c r="AL4" i="1"/>
  <c r="AP4" i="1"/>
  <c r="AO4" i="1"/>
  <c r="AQ4" i="1"/>
  <c r="AN7" i="1"/>
  <c r="AP5" i="1"/>
  <c r="AN4" i="1"/>
  <c r="AP7" i="1"/>
  <c r="AM9" i="1"/>
  <c r="AO7" i="1"/>
  <c r="AM6" i="1"/>
  <c r="AK4" i="1"/>
  <c r="AL5" i="1"/>
  <c r="AM5" i="1"/>
  <c r="AK7" i="1"/>
  <c r="AP8" i="1"/>
  <c r="AQ5" i="1"/>
  <c r="AK9" i="1"/>
  <c r="AK6" i="1"/>
  <c r="AL9" i="1"/>
  <c r="AL6" i="1"/>
  <c r="AO5" i="1"/>
  <c r="AN6" i="1"/>
  <c r="AM7" i="1"/>
  <c r="AN9" i="1"/>
  <c r="AL8" i="1"/>
  <c r="AM8" i="1"/>
  <c r="AN8" i="1"/>
  <c r="AQ7" i="1"/>
  <c r="AO9" i="1"/>
  <c r="AQ8" i="1"/>
  <c r="AO6" i="1"/>
  <c r="AP9" i="1"/>
  <c r="AP6" i="1"/>
  <c r="AQ9" i="1"/>
  <c r="AQ6" i="1"/>
  <c r="AN5" i="1"/>
  <c r="AO8" i="1"/>
  <c r="AL7" i="1"/>
  <c r="AK8" i="1"/>
  <c r="AK5" i="1"/>
  <c r="I37" i="1"/>
  <c r="C37" i="1"/>
  <c r="N24" i="1"/>
  <c r="AF36" i="1"/>
  <c r="T12" i="1"/>
  <c r="B36" i="1"/>
  <c r="H12" i="1"/>
  <c r="H24" i="1"/>
  <c r="AL30" i="1"/>
  <c r="B30" i="1"/>
  <c r="Z12" i="1"/>
  <c r="T36" i="1"/>
  <c r="B24" i="1"/>
  <c r="H30" i="1"/>
  <c r="B18" i="1"/>
  <c r="Z30" i="1"/>
  <c r="T18" i="1"/>
  <c r="H36" i="1"/>
  <c r="AL36" i="1"/>
  <c r="AL24" i="1"/>
  <c r="AL12" i="1"/>
  <c r="B12" i="1"/>
  <c r="H18" i="1"/>
  <c r="N18" i="1"/>
  <c r="N12" i="1"/>
  <c r="T30" i="1"/>
  <c r="AF12" i="1"/>
  <c r="Z24" i="1"/>
  <c r="AF18" i="1"/>
  <c r="AL18" i="1"/>
  <c r="Z36" i="1"/>
  <c r="T24" i="1"/>
  <c r="N30" i="1"/>
  <c r="Z18" i="1"/>
  <c r="N36" i="1"/>
  <c r="AF24" i="1"/>
  <c r="AF30" i="1"/>
  <c r="I5" i="2"/>
  <c r="AE4" i="1" s="1"/>
  <c r="AC8" i="1" l="1"/>
  <c r="AH5" i="1"/>
  <c r="AG9" i="1"/>
  <c r="AE7" i="1"/>
  <c r="AC5" i="1"/>
  <c r="AE8" i="1"/>
  <c r="AC6" i="1"/>
  <c r="AI9" i="1"/>
  <c r="AG7" i="1"/>
  <c r="AE5" i="1"/>
  <c r="AH9" i="1"/>
  <c r="AF7" i="1"/>
  <c r="AD5" i="1"/>
  <c r="AC9" i="1"/>
  <c r="AH6" i="1"/>
  <c r="AF4" i="1"/>
  <c r="AH7" i="1"/>
  <c r="AF5" i="1"/>
  <c r="AE9" i="1"/>
  <c r="AC7" i="1"/>
  <c r="AH4" i="1"/>
  <c r="AD9" i="1"/>
  <c r="AI6" i="1"/>
  <c r="AG4" i="1"/>
  <c r="AF8" i="1"/>
  <c r="AD6" i="1"/>
  <c r="AF9" i="1"/>
  <c r="AD7" i="1"/>
  <c r="AI4" i="1"/>
  <c r="AH8" i="1"/>
  <c r="AF6" i="1"/>
  <c r="AD4" i="1"/>
  <c r="AG8" i="1"/>
  <c r="AE6" i="1"/>
  <c r="AC4" i="1"/>
  <c r="AI7" i="1"/>
  <c r="AG5" i="1"/>
  <c r="AI8" i="1"/>
  <c r="AG6" i="1"/>
  <c r="AD8" i="1"/>
  <c r="AI5" i="1"/>
</calcChain>
</file>

<file path=xl/sharedStrings.xml><?xml version="1.0" encoding="utf-8"?>
<sst xmlns="http://schemas.openxmlformats.org/spreadsheetml/2006/main" count="63" uniqueCount="48">
  <si>
    <t>월</t>
  </si>
  <si>
    <t>월</t>
    <phoneticPr fontId="3" type="noConversion"/>
  </si>
  <si>
    <t>SUN</t>
    <phoneticPr fontId="3" type="noConversion"/>
  </si>
  <si>
    <t>일</t>
  </si>
  <si>
    <t>일</t>
    <phoneticPr fontId="3" type="noConversion"/>
  </si>
  <si>
    <t>화</t>
  </si>
  <si>
    <t>화</t>
    <phoneticPr fontId="3" type="noConversion"/>
  </si>
  <si>
    <t>수</t>
  </si>
  <si>
    <t>수</t>
    <phoneticPr fontId="3" type="noConversion"/>
  </si>
  <si>
    <t>목</t>
  </si>
  <si>
    <t>목</t>
    <phoneticPr fontId="3" type="noConversion"/>
  </si>
  <si>
    <t>금</t>
  </si>
  <si>
    <t>금</t>
    <phoneticPr fontId="3" type="noConversion"/>
  </si>
  <si>
    <t>토</t>
  </si>
  <si>
    <t>토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</si>
  <si>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</si>
  <si>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</si>
  <si>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</si>
  <si>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</si>
  <si>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</si>
  <si>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</si>
  <si>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DAY</t>
    <phoneticPr fontId="3" type="noConversion"/>
  </si>
  <si>
    <t>날짜</t>
    <phoneticPr fontId="3" type="noConversion"/>
  </si>
  <si>
    <t>요일</t>
    <phoneticPr fontId="3" type="noConversion"/>
  </si>
  <si>
    <t>주차</t>
    <phoneticPr fontId="3" type="noConversion"/>
  </si>
  <si>
    <t>전월</t>
    <phoneticPr fontId="3" type="noConversion"/>
  </si>
  <si>
    <t>KEY</t>
    <phoneticPr fontId="3" type="noConversion"/>
  </si>
  <si>
    <t>익월</t>
    <phoneticPr fontId="3" type="noConversion"/>
  </si>
  <si>
    <t>월</t>
    <phoneticPr fontId="3" type="noConversion"/>
  </si>
  <si>
    <t>S</t>
  </si>
  <si>
    <t>S</t>
    <phoneticPr fontId="3" type="noConversion"/>
  </si>
  <si>
    <t>M</t>
  </si>
  <si>
    <t>M</t>
    <phoneticPr fontId="3" type="noConversion"/>
  </si>
  <si>
    <t>T</t>
  </si>
  <si>
    <t>T</t>
    <phoneticPr fontId="3" type="noConversion"/>
  </si>
  <si>
    <t>W</t>
  </si>
  <si>
    <t>W</t>
    <phoneticPr fontId="3" type="noConversion"/>
  </si>
  <si>
    <t>F</t>
  </si>
  <si>
    <t>F</t>
    <phoneticPr fontId="3" type="noConversion"/>
  </si>
  <si>
    <t>월</t>
    <phoneticPr fontId="3" type="noConversion"/>
  </si>
  <si>
    <t>년</t>
    <phoneticPr fontId="3" type="noConversion"/>
  </si>
  <si>
    <t>月</t>
    <phoneticPr fontId="3" type="noConversion"/>
  </si>
  <si>
    <t>연차</t>
    <phoneticPr fontId="3" type="noConversion"/>
  </si>
  <si>
    <t>여행갈거야. 말리지마. 갈꺼야 갈꺼야. GoGo</t>
    <phoneticPr fontId="3" type="noConversion"/>
  </si>
  <si>
    <t>아무것도 안하고 싶다. 이미 아무것도 안하고 있지만, 더 격렬하게 아무것도 안하고 싶다.</t>
    <phoneticPr fontId="3" type="noConversion"/>
  </si>
  <si>
    <r>
      <t>Copyright ⓒ by </t>
    </r>
    <r>
      <rPr>
        <sz val="9"/>
        <rFont val="맑은 고딕"/>
        <family val="3"/>
        <charset val="129"/>
        <scheme val="minor"/>
      </rPr>
      <t>강철토깽이</t>
    </r>
    <r>
      <rPr>
        <sz val="9"/>
        <color theme="0" tint="-0.249977111117893"/>
        <rFont val="맑은 고딕"/>
        <family val="2"/>
        <charset val="129"/>
        <scheme val="minor"/>
      </rPr>
      <t xml:space="preserve"> All Rights Reserved</t>
    </r>
    <phoneticPr fontId="3" type="noConversion"/>
  </si>
  <si>
    <t>화이트데이</t>
    <phoneticPr fontId="3" type="noConversion"/>
  </si>
  <si>
    <t>넌, 나에게 선물을 준다-
줘야만 한다-
줄 것이다아아아아~ T^T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</si>
</sst>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color theme="1"/>
      <name val="맑은 고딕"/>
      <family val="2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0000FF"/>
      <name val="맑은 고딕"/>
      <family val="2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64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sz val="9"/>
      <color theme="0" tint="-0.249977111117893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ck">
        <color theme="0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/>
      </left>
      <right/>
      <top/>
      <bottom style="medium">
        <color theme="0" tint="-0.499984740745262"/>
      </bottom>
      <diagonal/>
    </border>
    <border>
      <left style="thick">
        <color theme="0"/>
      </left>
      <right/>
      <top style="medium">
        <color theme="0" tint="-0.499984740745262"/>
      </top>
      <bottom/>
      <diagonal/>
    </border>
    <border>
      <left style="thick">
        <color theme="0"/>
      </left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medium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thick">
        <color theme="0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ck">
        <color theme="0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7" fillId="3" borderId="3" xfId="0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3" xfId="0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1">
    <cellStyle name="표준" xfId="0" builtinId="0"/>
  </cellStyles>
  <dxfs count="16"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  <dxf>
      <font>
        <b/>
        <i/>
        <color rgb="FFF91BEE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91BEE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ironrabbit.co.kr/" TargetMode="External"/><Relationship Id="rId1" Type="http://schemas.openxmlformats.org/officeDocument/2006/relationships/image" Target="../media/image1.jpg"/><Relationship Id="rId4" Type="http://schemas.openxmlformats.org/officeDocument/2006/relationships/hyperlink" Target="http://www.ironrabbit.co.k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2</xdr:row>
      <xdr:rowOff>41201</xdr:rowOff>
    </xdr:from>
    <xdr:to>
      <xdr:col>28</xdr:col>
      <xdr:colOff>38100</xdr:colOff>
      <xdr:row>9</xdr:row>
      <xdr:rowOff>145093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E634"/>
            </a:clrFrom>
            <a:clrTo>
              <a:srgbClr val="FDE63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346001"/>
          <a:ext cx="3171825" cy="1170692"/>
        </a:xfrm>
        <a:prstGeom prst="rect">
          <a:avLst/>
        </a:prstGeom>
      </xdr:spPr>
    </xdr:pic>
    <xdr:clientData/>
  </xdr:twoCellAnchor>
  <xdr:twoCellAnchor editAs="oneCell">
    <xdr:from>
      <xdr:col>19</xdr:col>
      <xdr:colOff>161927</xdr:colOff>
      <xdr:row>8</xdr:row>
      <xdr:rowOff>19052</xdr:rowOff>
    </xdr:from>
    <xdr:to>
      <xdr:col>20</xdr:col>
      <xdr:colOff>144677</xdr:colOff>
      <xdr:row>9</xdr:row>
      <xdr:rowOff>97052</xdr:rowOff>
    </xdr:to>
    <xdr:pic>
      <xdr:nvPicPr>
        <xdr:cNvPr id="3" name="그림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2" y="1238252"/>
          <a:ext cx="230400" cy="230400"/>
        </a:xfrm>
        <a:prstGeom prst="rect">
          <a:avLst/>
        </a:prstGeom>
      </xdr:spPr>
    </xdr:pic>
    <xdr:clientData/>
  </xdr:twoCellAnchor>
  <xdr:twoCellAnchor>
    <xdr:from>
      <xdr:col>13</xdr:col>
      <xdr:colOff>219075</xdr:colOff>
      <xdr:row>8</xdr:row>
      <xdr:rowOff>19050</xdr:rowOff>
    </xdr:from>
    <xdr:to>
      <xdr:col>20</xdr:col>
      <xdr:colOff>76202</xdr:colOff>
      <xdr:row>9</xdr:row>
      <xdr:rowOff>47628</xdr:rowOff>
    </xdr:to>
    <xdr:sp macro="" textlink="">
      <xdr:nvSpPr>
        <xdr:cNvPr id="4" name="직사각형 3">
          <a:hlinkClick xmlns:r="http://schemas.openxmlformats.org/officeDocument/2006/relationships" r:id="rId4"/>
        </xdr:cNvPr>
        <xdr:cNvSpPr/>
      </xdr:nvSpPr>
      <xdr:spPr>
        <a:xfrm>
          <a:off x="3333750" y="1238250"/>
          <a:ext cx="1590677" cy="1809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1100" b="0" u="sng">
              <a:solidFill>
                <a:srgbClr val="2C10FC"/>
              </a:solidFill>
            </a:rPr>
            <a:t>강철토깽이 찾아가기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showGridLines="0" tabSelected="1" workbookViewId="0">
      <selection activeCell="B2" sqref="B2:E3"/>
    </sheetView>
  </sheetViews>
  <sheetFormatPr defaultColWidth="0" defaultRowHeight="12" zeroHeight="1"/>
  <cols>
    <col min="1" max="1" width="2.140625" style="5" customWidth="1"/>
    <col min="2" max="44" width="3.7109375" customWidth="1"/>
    <col min="45" max="53" width="0" hidden="1" customWidth="1"/>
    <col min="54" max="16384" width="3.7109375" hidden="1"/>
  </cols>
  <sheetData>
    <row r="1" spans="1:43">
      <c r="AC1" s="5" t="s">
        <v>3</v>
      </c>
      <c r="AD1" s="32" t="s">
        <v>0</v>
      </c>
      <c r="AE1" s="32" t="s">
        <v>5</v>
      </c>
      <c r="AF1" s="32" t="s">
        <v>7</v>
      </c>
      <c r="AG1" s="32" t="s">
        <v>9</v>
      </c>
      <c r="AH1" s="32" t="s">
        <v>11</v>
      </c>
      <c r="AI1" s="32" t="s">
        <v>13</v>
      </c>
    </row>
    <row r="2" spans="1:43" ht="12" customHeight="1">
      <c r="B2" s="36">
        <v>2016</v>
      </c>
      <c r="C2" s="36"/>
      <c r="D2" s="36"/>
      <c r="E2" s="36"/>
      <c r="F2" s="37" t="s">
        <v>40</v>
      </c>
      <c r="G2" s="37"/>
      <c r="I2" s="33"/>
      <c r="J2" s="33"/>
      <c r="K2" s="33"/>
      <c r="L2" s="33"/>
      <c r="M2" s="33"/>
      <c r="AC2">
        <f>MONTH(KEY!I1)</f>
        <v>2</v>
      </c>
      <c r="AD2" t="s">
        <v>28</v>
      </c>
      <c r="AK2">
        <f>MONTH(KEY!P1)</f>
        <v>4</v>
      </c>
      <c r="AL2" t="s">
        <v>39</v>
      </c>
    </row>
    <row r="3" spans="1:43" ht="12" customHeight="1" thickBot="1">
      <c r="B3" s="36"/>
      <c r="C3" s="36"/>
      <c r="D3" s="36"/>
      <c r="E3" s="36"/>
      <c r="F3" s="37"/>
      <c r="G3" s="37"/>
      <c r="H3" s="33"/>
      <c r="I3" s="33"/>
      <c r="J3" s="33"/>
      <c r="K3" s="33"/>
      <c r="L3" s="33"/>
      <c r="M3" s="33"/>
      <c r="AC3" s="18" t="s">
        <v>30</v>
      </c>
      <c r="AD3" s="19" t="s">
        <v>32</v>
      </c>
      <c r="AE3" s="19" t="s">
        <v>34</v>
      </c>
      <c r="AF3" s="19" t="s">
        <v>36</v>
      </c>
      <c r="AG3" s="19" t="s">
        <v>34</v>
      </c>
      <c r="AH3" s="19" t="s">
        <v>38</v>
      </c>
      <c r="AI3" s="20" t="s">
        <v>30</v>
      </c>
      <c r="AK3" s="21" t="s">
        <v>29</v>
      </c>
      <c r="AL3" s="19" t="s">
        <v>31</v>
      </c>
      <c r="AM3" s="19" t="s">
        <v>33</v>
      </c>
      <c r="AN3" s="19" t="s">
        <v>35</v>
      </c>
      <c r="AO3" s="19" t="s">
        <v>33</v>
      </c>
      <c r="AP3" s="19" t="s">
        <v>37</v>
      </c>
      <c r="AQ3" s="22" t="s">
        <v>29</v>
      </c>
    </row>
    <row r="4" spans="1:43" ht="12" customHeight="1">
      <c r="B4" s="38">
        <v>3</v>
      </c>
      <c r="C4" s="38"/>
      <c r="D4" s="38"/>
      <c r="E4" s="38"/>
      <c r="F4" s="38"/>
      <c r="G4" s="38"/>
      <c r="H4" s="39" t="s">
        <v>41</v>
      </c>
      <c r="I4" s="39"/>
      <c r="J4" s="39"/>
      <c r="K4" s="39"/>
      <c r="L4" s="33"/>
      <c r="M4" s="33"/>
      <c r="AB4" s="32">
        <v>1</v>
      </c>
      <c r="AC4" s="23" t="str">
        <f>IFERROR(VLOOKUP($AB4&amp;AC$1,KEY!$I$4:$J$34,2,0),"")</f>
        <v/>
      </c>
      <c r="AD4" s="24">
        <f>IFERROR(VLOOKUP($AB4&amp;AD$1,KEY!$I$4:$J$34,2,0),"")</f>
        <v>1</v>
      </c>
      <c r="AE4" s="24">
        <f>IFERROR(VLOOKUP($AB4&amp;AE$1,KEY!$I$4:$J$34,2,0),"")</f>
        <v>2</v>
      </c>
      <c r="AF4" s="24">
        <f>IFERROR(VLOOKUP($AB4&amp;AF$1,KEY!$I$4:$J$34,2,0),"")</f>
        <v>3</v>
      </c>
      <c r="AG4" s="24">
        <f>IFERROR(VLOOKUP($AB4&amp;AG$1,KEY!$I$4:$J$34,2,0),"")</f>
        <v>4</v>
      </c>
      <c r="AH4" s="24">
        <f>IFERROR(VLOOKUP($AB4&amp;AH$1,KEY!$I$4:$J$34,2,0),"")</f>
        <v>5</v>
      </c>
      <c r="AI4" s="25">
        <f>IFERROR(VLOOKUP($AB4&amp;AI$1,KEY!$I$4:$J$34,2,0),"")</f>
        <v>6</v>
      </c>
      <c r="AK4" s="23" t="str">
        <f>IFERROR(VLOOKUP($AB4&amp;AC$1,KEY!$P$4:$Q$34,2,0),"")</f>
        <v/>
      </c>
      <c r="AL4" s="24" t="str">
        <f>IFERROR(VLOOKUP($AB4&amp;AD$1,KEY!$P$4:$Q$34,2,0),"")</f>
        <v/>
      </c>
      <c r="AM4" s="24" t="str">
        <f>IFERROR(VLOOKUP($AB4&amp;AE$1,KEY!$P$4:$Q$34,2,0),"")</f>
        <v/>
      </c>
      <c r="AN4" s="24" t="str">
        <f>IFERROR(VLOOKUP($AB4&amp;AF$1,KEY!$P$4:$Q$34,2,0),"")</f>
        <v/>
      </c>
      <c r="AO4" s="24" t="str">
        <f>IFERROR(VLOOKUP($AB4&amp;AG$1,KEY!$P$4:$Q$34,2,0),"")</f>
        <v/>
      </c>
      <c r="AP4" s="24">
        <f>IFERROR(VLOOKUP($AB4&amp;AH$1,KEY!$P$4:$Q$34,2,0),"")</f>
        <v>1</v>
      </c>
      <c r="AQ4" s="25">
        <f>IFERROR(VLOOKUP($AB4&amp;AI$1,KEY!$P$4:$Q$34,2,0),"")</f>
        <v>2</v>
      </c>
    </row>
    <row r="5" spans="1:43" ht="12" customHeight="1">
      <c r="B5" s="38"/>
      <c r="C5" s="38"/>
      <c r="D5" s="38"/>
      <c r="E5" s="38"/>
      <c r="F5" s="38"/>
      <c r="G5" s="38"/>
      <c r="H5" s="39"/>
      <c r="I5" s="39"/>
      <c r="J5" s="39"/>
      <c r="K5" s="39"/>
      <c r="L5" s="33"/>
      <c r="M5" s="33"/>
      <c r="AB5" s="32">
        <v>2</v>
      </c>
      <c r="AC5" s="26">
        <f>IFERROR(VLOOKUP($AB5&amp;AC$1,KEY!$I$4:$J$34,2,0),"")</f>
        <v>7</v>
      </c>
      <c r="AD5" s="27">
        <f>IFERROR(VLOOKUP($AB5&amp;AD$1,KEY!$I$4:$J$34,2,0),"")</f>
        <v>8</v>
      </c>
      <c r="AE5" s="27">
        <f>IFERROR(VLOOKUP($AB5&amp;AE$1,KEY!$I$4:$J$34,2,0),"")</f>
        <v>9</v>
      </c>
      <c r="AF5" s="27">
        <f>IFERROR(VLOOKUP($AB5&amp;AF$1,KEY!$I$4:$J$34,2,0),"")</f>
        <v>10</v>
      </c>
      <c r="AG5" s="27">
        <f>IFERROR(VLOOKUP($AB5&amp;AG$1,KEY!$I$4:$J$34,2,0),"")</f>
        <v>11</v>
      </c>
      <c r="AH5" s="27">
        <f>IFERROR(VLOOKUP($AB5&amp;AH$1,KEY!$I$4:$J$34,2,0),"")</f>
        <v>12</v>
      </c>
      <c r="AI5" s="28">
        <f>IFERROR(VLOOKUP($AB5&amp;AI$1,KEY!$I$4:$J$34,2,0),"")</f>
        <v>13</v>
      </c>
      <c r="AK5" s="26">
        <f>IFERROR(VLOOKUP($AB5&amp;AC$1,KEY!$P$4:$Q$34,2,0),"")</f>
        <v>3</v>
      </c>
      <c r="AL5" s="27">
        <f>IFERROR(VLOOKUP($AB5&amp;AD$1,KEY!$P$4:$Q$34,2,0),"")</f>
        <v>4</v>
      </c>
      <c r="AM5" s="27">
        <f>IFERROR(VLOOKUP($AB5&amp;AE$1,KEY!$P$4:$Q$34,2,0),"")</f>
        <v>5</v>
      </c>
      <c r="AN5" s="27">
        <f>IFERROR(VLOOKUP($AB5&amp;AF$1,KEY!$P$4:$Q$34,2,0),"")</f>
        <v>6</v>
      </c>
      <c r="AO5" s="27">
        <f>IFERROR(VLOOKUP($AB5&amp;AG$1,KEY!$P$4:$Q$34,2,0),"")</f>
        <v>7</v>
      </c>
      <c r="AP5" s="27">
        <f>IFERROR(VLOOKUP($AB5&amp;AH$1,KEY!$P$4:$Q$34,2,0),"")</f>
        <v>8</v>
      </c>
      <c r="AQ5" s="28">
        <f>IFERROR(VLOOKUP($AB5&amp;AI$1,KEY!$P$4:$Q$34,2,0),"")</f>
        <v>9</v>
      </c>
    </row>
    <row r="6" spans="1:43" ht="12" customHeight="1">
      <c r="B6" s="38"/>
      <c r="C6" s="38"/>
      <c r="D6" s="38"/>
      <c r="E6" s="38"/>
      <c r="F6" s="38"/>
      <c r="G6" s="38"/>
      <c r="H6" s="39"/>
      <c r="I6" s="39"/>
      <c r="J6" s="39"/>
      <c r="K6" s="39"/>
      <c r="L6" s="33"/>
      <c r="M6" s="33"/>
      <c r="AB6" s="32">
        <v>3</v>
      </c>
      <c r="AC6" s="26">
        <f>IFERROR(VLOOKUP($AB6&amp;AC$1,KEY!$I$4:$J$34,2,0),"")</f>
        <v>14</v>
      </c>
      <c r="AD6" s="27">
        <f>IFERROR(VLOOKUP($AB6&amp;AD$1,KEY!$I$4:$J$34,2,0),"")</f>
        <v>15</v>
      </c>
      <c r="AE6" s="27">
        <f>IFERROR(VLOOKUP($AB6&amp;AE$1,KEY!$I$4:$J$34,2,0),"")</f>
        <v>16</v>
      </c>
      <c r="AF6" s="27">
        <f>IFERROR(VLOOKUP($AB6&amp;AF$1,KEY!$I$4:$J$34,2,0),"")</f>
        <v>17</v>
      </c>
      <c r="AG6" s="27">
        <f>IFERROR(VLOOKUP($AB6&amp;AG$1,KEY!$I$4:$J$34,2,0),"")</f>
        <v>18</v>
      </c>
      <c r="AH6" s="27">
        <f>IFERROR(VLOOKUP($AB6&amp;AH$1,KEY!$I$4:$J$34,2,0),"")</f>
        <v>19</v>
      </c>
      <c r="AI6" s="28">
        <f>IFERROR(VLOOKUP($AB6&amp;AI$1,KEY!$I$4:$J$34,2,0),"")</f>
        <v>20</v>
      </c>
      <c r="AK6" s="26">
        <f>IFERROR(VLOOKUP($AB6&amp;AC$1,KEY!$P$4:$Q$34,2,0),"")</f>
        <v>10</v>
      </c>
      <c r="AL6" s="27">
        <f>IFERROR(VLOOKUP($AB6&amp;AD$1,KEY!$P$4:$Q$34,2,0),"")</f>
        <v>11</v>
      </c>
      <c r="AM6" s="27">
        <f>IFERROR(VLOOKUP($AB6&amp;AE$1,KEY!$P$4:$Q$34,2,0),"")</f>
        <v>12</v>
      </c>
      <c r="AN6" s="27">
        <f>IFERROR(VLOOKUP($AB6&amp;AF$1,KEY!$P$4:$Q$34,2,0),"")</f>
        <v>13</v>
      </c>
      <c r="AO6" s="27">
        <f>IFERROR(VLOOKUP($AB6&amp;AG$1,KEY!$P$4:$Q$34,2,0),"")</f>
        <v>14</v>
      </c>
      <c r="AP6" s="27">
        <f>IFERROR(VLOOKUP($AB6&amp;AH$1,KEY!$P$4:$Q$34,2,0),"")</f>
        <v>15</v>
      </c>
      <c r="AQ6" s="28">
        <f>IFERROR(VLOOKUP($AB6&amp;AI$1,KEY!$P$4:$Q$34,2,0),"")</f>
        <v>16</v>
      </c>
    </row>
    <row r="7" spans="1:43" ht="12" customHeight="1">
      <c r="B7" s="38"/>
      <c r="C7" s="38"/>
      <c r="D7" s="38"/>
      <c r="E7" s="38"/>
      <c r="F7" s="38"/>
      <c r="G7" s="38"/>
      <c r="H7" s="39"/>
      <c r="I7" s="39"/>
      <c r="J7" s="39"/>
      <c r="K7" s="39"/>
      <c r="L7" s="33"/>
      <c r="M7" s="33"/>
      <c r="AB7" s="32">
        <v>4</v>
      </c>
      <c r="AC7" s="26">
        <f>IFERROR(VLOOKUP($AB7&amp;AC$1,KEY!$I$4:$J$34,2,0),"")</f>
        <v>21</v>
      </c>
      <c r="AD7" s="27">
        <f>IFERROR(VLOOKUP($AB7&amp;AD$1,KEY!$I$4:$J$34,2,0),"")</f>
        <v>22</v>
      </c>
      <c r="AE7" s="27">
        <f>IFERROR(VLOOKUP($AB7&amp;AE$1,KEY!$I$4:$J$34,2,0),"")</f>
        <v>23</v>
      </c>
      <c r="AF7" s="27">
        <f>IFERROR(VLOOKUP($AB7&amp;AF$1,KEY!$I$4:$J$34,2,0),"")</f>
        <v>24</v>
      </c>
      <c r="AG7" s="27">
        <f>IFERROR(VLOOKUP($AB7&amp;AG$1,KEY!$I$4:$J$34,2,0),"")</f>
        <v>25</v>
      </c>
      <c r="AH7" s="27">
        <f>IFERROR(VLOOKUP($AB7&amp;AH$1,KEY!$I$4:$J$34,2,0),"")</f>
        <v>26</v>
      </c>
      <c r="AI7" s="28">
        <f>IFERROR(VLOOKUP($AB7&amp;AI$1,KEY!$I$4:$J$34,2,0),"")</f>
        <v>27</v>
      </c>
      <c r="AK7" s="26">
        <f>IFERROR(VLOOKUP($AB7&amp;AC$1,KEY!$P$4:$Q$34,2,0),"")</f>
        <v>17</v>
      </c>
      <c r="AL7" s="27">
        <f>IFERROR(VLOOKUP($AB7&amp;AD$1,KEY!$P$4:$Q$34,2,0),"")</f>
        <v>18</v>
      </c>
      <c r="AM7" s="27">
        <f>IFERROR(VLOOKUP($AB7&amp;AE$1,KEY!$P$4:$Q$34,2,0),"")</f>
        <v>19</v>
      </c>
      <c r="AN7" s="27">
        <f>IFERROR(VLOOKUP($AB7&amp;AF$1,KEY!$P$4:$Q$34,2,0),"")</f>
        <v>20</v>
      </c>
      <c r="AO7" s="27">
        <f>IFERROR(VLOOKUP($AB7&amp;AG$1,KEY!$P$4:$Q$34,2,0),"")</f>
        <v>21</v>
      </c>
      <c r="AP7" s="27">
        <f>IFERROR(VLOOKUP($AB7&amp;AH$1,KEY!$P$4:$Q$34,2,0),"")</f>
        <v>22</v>
      </c>
      <c r="AQ7" s="28">
        <f>IFERROR(VLOOKUP($AB7&amp;AI$1,KEY!$P$4:$Q$34,2,0),"")</f>
        <v>23</v>
      </c>
    </row>
    <row r="8" spans="1:43" ht="12" customHeight="1">
      <c r="B8" s="38"/>
      <c r="C8" s="38"/>
      <c r="D8" s="38"/>
      <c r="E8" s="38"/>
      <c r="F8" s="38"/>
      <c r="G8" s="38"/>
      <c r="H8" s="39"/>
      <c r="I8" s="39"/>
      <c r="J8" s="39"/>
      <c r="K8" s="39"/>
      <c r="L8" s="33"/>
      <c r="M8" s="33"/>
      <c r="AB8" s="32">
        <v>5</v>
      </c>
      <c r="AC8" s="26">
        <f>IFERROR(VLOOKUP($AB8&amp;AC$1,KEY!$I$4:$J$34,2,0),"")</f>
        <v>28</v>
      </c>
      <c r="AD8" s="27">
        <f>IFERROR(VLOOKUP($AB8&amp;AD$1,KEY!$I$4:$J$34,2,0),"")</f>
        <v>29</v>
      </c>
      <c r="AE8" s="27" t="str">
        <f>IFERROR(VLOOKUP($AB8&amp;AE$1,KEY!$I$4:$J$34,2,0),"")</f>
        <v/>
      </c>
      <c r="AF8" s="27" t="str">
        <f>IFERROR(VLOOKUP($AB8&amp;AF$1,KEY!$I$4:$J$34,2,0),"")</f>
        <v/>
      </c>
      <c r="AG8" s="27" t="str">
        <f>IFERROR(VLOOKUP($AB8&amp;AG$1,KEY!$I$4:$J$34,2,0),"")</f>
        <v/>
      </c>
      <c r="AH8" s="27" t="str">
        <f>IFERROR(VLOOKUP($AB8&amp;AH$1,KEY!$I$4:$J$34,2,0),"")</f>
        <v/>
      </c>
      <c r="AI8" s="28" t="str">
        <f>IFERROR(VLOOKUP($AB8&amp;AI$1,KEY!$I$4:$J$34,2,0),"")</f>
        <v/>
      </c>
      <c r="AK8" s="26">
        <f>IFERROR(VLOOKUP($AB8&amp;AC$1,KEY!$P$4:$Q$34,2,0),"")</f>
        <v>24</v>
      </c>
      <c r="AL8" s="27">
        <f>IFERROR(VLOOKUP($AB8&amp;AD$1,KEY!$P$4:$Q$34,2,0),"")</f>
        <v>25</v>
      </c>
      <c r="AM8" s="27">
        <f>IFERROR(VLOOKUP($AB8&amp;AE$1,KEY!$P$4:$Q$34,2,0),"")</f>
        <v>26</v>
      </c>
      <c r="AN8" s="27">
        <f>IFERROR(VLOOKUP($AB8&amp;AF$1,KEY!$P$4:$Q$34,2,0),"")</f>
        <v>27</v>
      </c>
      <c r="AO8" s="27">
        <f>IFERROR(VLOOKUP($AB8&amp;AG$1,KEY!$P$4:$Q$34,2,0),"")</f>
        <v>28</v>
      </c>
      <c r="AP8" s="27">
        <f>IFERROR(VLOOKUP($AB8&amp;AH$1,KEY!$P$4:$Q$34,2,0),"")</f>
        <v>29</v>
      </c>
      <c r="AQ8" s="28">
        <f>IFERROR(VLOOKUP($AB8&amp;AI$1,KEY!$P$4:$Q$34,2,0),"")</f>
        <v>30</v>
      </c>
    </row>
    <row r="9" spans="1:43" ht="12" customHeight="1">
      <c r="B9" s="38"/>
      <c r="C9" s="38"/>
      <c r="D9" s="38"/>
      <c r="E9" s="38"/>
      <c r="F9" s="38"/>
      <c r="G9" s="38"/>
      <c r="H9" s="39"/>
      <c r="I9" s="39"/>
      <c r="J9" s="39"/>
      <c r="K9" s="39"/>
      <c r="L9" s="35"/>
      <c r="M9" s="35"/>
      <c r="N9" s="35"/>
      <c r="O9" s="35"/>
      <c r="P9" s="35"/>
      <c r="Q9" s="35"/>
      <c r="R9" s="35"/>
      <c r="S9" s="35"/>
      <c r="T9" s="35"/>
      <c r="U9" s="35"/>
      <c r="AB9" s="32">
        <v>6</v>
      </c>
      <c r="AC9" s="29" t="str">
        <f>IFERROR(VLOOKUP($AB9&amp;AC$1,KEY!$I$4:$J$34,2,0),"")</f>
        <v/>
      </c>
      <c r="AD9" s="30" t="str">
        <f>IFERROR(VLOOKUP($AB9&amp;AD$1,KEY!$I$4:$J$34,2,0),"")</f>
        <v/>
      </c>
      <c r="AE9" s="30" t="str">
        <f>IFERROR(VLOOKUP($AB9&amp;AE$1,KEY!$I$4:$J$34,2,0),"")</f>
        <v/>
      </c>
      <c r="AF9" s="30" t="str">
        <f>IFERROR(VLOOKUP($AB9&amp;AF$1,KEY!$I$4:$J$34,2,0),"")</f>
        <v/>
      </c>
      <c r="AG9" s="30" t="str">
        <f>IFERROR(VLOOKUP($AB9&amp;AG$1,KEY!$I$4:$J$34,2,0),"")</f>
        <v/>
      </c>
      <c r="AH9" s="30" t="str">
        <f>IFERROR(VLOOKUP($AB9&amp;AH$1,KEY!$I$4:$J$34,2,0),"")</f>
        <v/>
      </c>
      <c r="AI9" s="31" t="str">
        <f>IFERROR(VLOOKUP($AB9&amp;AI$1,KEY!$I$4:$J$34,2,0),"")</f>
        <v/>
      </c>
      <c r="AK9" s="29" t="str">
        <f>IFERROR(VLOOKUP($AB9&amp;AC$1,KEY!$P$4:$Q$34,2,0),"")</f>
        <v/>
      </c>
      <c r="AL9" s="30" t="str">
        <f>IFERROR(VLOOKUP($AB9&amp;AD$1,KEY!$P$4:$Q$34,2,0),"")</f>
        <v/>
      </c>
      <c r="AM9" s="30" t="str">
        <f>IFERROR(VLOOKUP($AB9&amp;AE$1,KEY!$P$4:$Q$34,2,0),"")</f>
        <v/>
      </c>
      <c r="AN9" s="30" t="str">
        <f>IFERROR(VLOOKUP($AB9&amp;AF$1,KEY!$P$4:$Q$34,2,0),"")</f>
        <v/>
      </c>
      <c r="AO9" s="30" t="str">
        <f>IFERROR(VLOOKUP($AB9&amp;AG$1,KEY!$P$4:$Q$34,2,0),"")</f>
        <v/>
      </c>
      <c r="AP9" s="30" t="str">
        <f>IFERROR(VLOOKUP($AB9&amp;AH$1,KEY!$P$4:$Q$34,2,0),"")</f>
        <v/>
      </c>
      <c r="AQ9" s="31" t="str">
        <f>IFERROR(VLOOKUP($AB9&amp;AI$1,KEY!$P$4:$Q$34,2,0),"")</f>
        <v/>
      </c>
    </row>
    <row r="10" spans="1:43" s="5" customFormat="1">
      <c r="B10" s="5" t="s">
        <v>4</v>
      </c>
      <c r="H10" s="5" t="s">
        <v>1</v>
      </c>
      <c r="N10" s="5" t="s">
        <v>6</v>
      </c>
      <c r="T10" s="5" t="s">
        <v>8</v>
      </c>
      <c r="Z10" s="5" t="s">
        <v>10</v>
      </c>
      <c r="AF10" s="5" t="s">
        <v>12</v>
      </c>
      <c r="AL10" s="5" t="s">
        <v>14</v>
      </c>
    </row>
    <row r="11" spans="1:43" ht="12.75" thickBot="1">
      <c r="B11" s="43" t="s">
        <v>2</v>
      </c>
      <c r="C11" s="43"/>
      <c r="D11" s="43"/>
      <c r="E11" s="43"/>
      <c r="F11" s="43"/>
      <c r="G11" s="43"/>
      <c r="H11" s="45" t="s">
        <v>15</v>
      </c>
      <c r="I11" s="46"/>
      <c r="J11" s="46"/>
      <c r="K11" s="46"/>
      <c r="L11" s="46"/>
      <c r="M11" s="47"/>
      <c r="N11" s="45" t="s">
        <v>16</v>
      </c>
      <c r="O11" s="46"/>
      <c r="P11" s="46"/>
      <c r="Q11" s="46"/>
      <c r="R11" s="46"/>
      <c r="S11" s="47"/>
      <c r="T11" s="45" t="s">
        <v>17</v>
      </c>
      <c r="U11" s="46"/>
      <c r="V11" s="46"/>
      <c r="W11" s="46"/>
      <c r="X11" s="46"/>
      <c r="Y11" s="47"/>
      <c r="Z11" s="45" t="s">
        <v>18</v>
      </c>
      <c r="AA11" s="46"/>
      <c r="AB11" s="46"/>
      <c r="AC11" s="46"/>
      <c r="AD11" s="46"/>
      <c r="AE11" s="47"/>
      <c r="AF11" s="45" t="s">
        <v>19</v>
      </c>
      <c r="AG11" s="46"/>
      <c r="AH11" s="46"/>
      <c r="AI11" s="46"/>
      <c r="AJ11" s="46"/>
      <c r="AK11" s="47"/>
      <c r="AL11" s="44" t="s">
        <v>20</v>
      </c>
      <c r="AM11" s="44"/>
      <c r="AN11" s="44"/>
      <c r="AO11" s="44"/>
      <c r="AP11" s="44"/>
      <c r="AQ11" s="44"/>
    </row>
    <row r="12" spans="1:43">
      <c r="A12" s="5">
        <v>1</v>
      </c>
      <c r="B12" s="13" t="str">
        <f>IFERROR(VLOOKUP($A12&amp;B$10,KEY!$B$4:$C$34,2,0),"")</f>
        <v/>
      </c>
      <c r="C12" s="6"/>
      <c r="D12" s="40"/>
      <c r="E12" s="41"/>
      <c r="F12" s="41"/>
      <c r="G12" s="42"/>
      <c r="H12" s="16" t="str">
        <f>IFERROR(VLOOKUP($A12&amp;H$10,KEY!$B$4:$C$34,2,0),"")</f>
        <v/>
      </c>
      <c r="I12" s="3"/>
      <c r="J12" s="40"/>
      <c r="K12" s="41"/>
      <c r="L12" s="41"/>
      <c r="M12" s="42"/>
      <c r="N12" s="16">
        <f>IFERROR(VLOOKUP($A12&amp;N$10,KEY!$B$4:$C$34,2,0),"")</f>
        <v>1</v>
      </c>
      <c r="O12" s="3"/>
      <c r="P12" s="40"/>
      <c r="Q12" s="41"/>
      <c r="R12" s="41"/>
      <c r="S12" s="42"/>
      <c r="T12" s="16">
        <f>IFERROR(VLOOKUP($A12&amp;T$10,KEY!$B$4:$C$34,2,0),"")</f>
        <v>2</v>
      </c>
      <c r="U12" s="3"/>
      <c r="V12" s="40"/>
      <c r="W12" s="41"/>
      <c r="X12" s="41"/>
      <c r="Y12" s="42"/>
      <c r="Z12" s="16">
        <f>IFERROR(VLOOKUP($A12&amp;Z$10,KEY!$B$4:$C$34,2,0),"")</f>
        <v>3</v>
      </c>
      <c r="AA12" s="3"/>
      <c r="AB12" s="40"/>
      <c r="AC12" s="41"/>
      <c r="AD12" s="41"/>
      <c r="AE12" s="42"/>
      <c r="AF12" s="16">
        <f>IFERROR(VLOOKUP($A12&amp;AF$10,KEY!$B$4:$C$34,2,0),"")</f>
        <v>4</v>
      </c>
      <c r="AG12" s="3"/>
      <c r="AH12" s="40"/>
      <c r="AI12" s="41"/>
      <c r="AJ12" s="41"/>
      <c r="AK12" s="42"/>
      <c r="AL12" s="9">
        <f>IFERROR(VLOOKUP($A12&amp;AL$10,KEY!$B$4:$C$34,2,0),"")</f>
        <v>5</v>
      </c>
      <c r="AM12" s="10"/>
      <c r="AN12" s="40"/>
      <c r="AO12" s="41"/>
      <c r="AP12" s="41"/>
      <c r="AQ12" s="41"/>
    </row>
    <row r="13" spans="1:43">
      <c r="B13" s="7"/>
      <c r="C13" s="8"/>
      <c r="D13" s="48"/>
      <c r="E13" s="48"/>
      <c r="F13" s="48"/>
      <c r="G13" s="48"/>
      <c r="H13" s="17"/>
      <c r="I13" s="4"/>
      <c r="J13" s="48"/>
      <c r="K13" s="48"/>
      <c r="L13" s="48"/>
      <c r="M13" s="51"/>
      <c r="N13" s="17"/>
      <c r="O13" s="4"/>
      <c r="P13" s="48"/>
      <c r="Q13" s="48"/>
      <c r="R13" s="48"/>
      <c r="S13" s="51"/>
      <c r="T13" s="17"/>
      <c r="U13" s="4"/>
      <c r="V13" s="48"/>
      <c r="W13" s="48"/>
      <c r="X13" s="48"/>
      <c r="Y13" s="51"/>
      <c r="Z13" s="17"/>
      <c r="AA13" s="4"/>
      <c r="AB13" s="48"/>
      <c r="AC13" s="48"/>
      <c r="AD13" s="48"/>
      <c r="AE13" s="51"/>
      <c r="AF13" s="17"/>
      <c r="AG13" s="4"/>
      <c r="AH13" s="48"/>
      <c r="AI13" s="48"/>
      <c r="AJ13" s="48"/>
      <c r="AK13" s="51"/>
      <c r="AL13" s="11"/>
      <c r="AM13" s="12"/>
      <c r="AN13" s="48"/>
      <c r="AO13" s="48"/>
      <c r="AP13" s="48"/>
      <c r="AQ13" s="48"/>
    </row>
    <row r="14" spans="1:43">
      <c r="B14" s="49"/>
      <c r="C14" s="49"/>
      <c r="D14" s="49"/>
      <c r="E14" s="49"/>
      <c r="F14" s="49"/>
      <c r="G14" s="49"/>
      <c r="H14" s="52"/>
      <c r="I14" s="49"/>
      <c r="J14" s="49"/>
      <c r="K14" s="49"/>
      <c r="L14" s="49"/>
      <c r="M14" s="53"/>
      <c r="N14" s="52"/>
      <c r="O14" s="49"/>
      <c r="P14" s="49"/>
      <c r="Q14" s="49"/>
      <c r="R14" s="49"/>
      <c r="S14" s="53"/>
      <c r="T14" s="52"/>
      <c r="U14" s="49"/>
      <c r="V14" s="49"/>
      <c r="W14" s="49"/>
      <c r="X14" s="49"/>
      <c r="Y14" s="53"/>
      <c r="Z14" s="52"/>
      <c r="AA14" s="49"/>
      <c r="AB14" s="49"/>
      <c r="AC14" s="49"/>
      <c r="AD14" s="49"/>
      <c r="AE14" s="53"/>
      <c r="AF14" s="52"/>
      <c r="AG14" s="49"/>
      <c r="AH14" s="49"/>
      <c r="AI14" s="49"/>
      <c r="AJ14" s="49"/>
      <c r="AK14" s="53"/>
      <c r="AL14" s="49"/>
      <c r="AM14" s="49"/>
      <c r="AN14" s="49"/>
      <c r="AO14" s="49"/>
      <c r="AP14" s="49"/>
      <c r="AQ14" s="49"/>
    </row>
    <row r="15" spans="1:43">
      <c r="B15" s="49"/>
      <c r="C15" s="49"/>
      <c r="D15" s="49"/>
      <c r="E15" s="49"/>
      <c r="F15" s="49"/>
      <c r="G15" s="49"/>
      <c r="H15" s="52"/>
      <c r="I15" s="49"/>
      <c r="J15" s="49"/>
      <c r="K15" s="49"/>
      <c r="L15" s="49"/>
      <c r="M15" s="53"/>
      <c r="N15" s="52"/>
      <c r="O15" s="49"/>
      <c r="P15" s="49"/>
      <c r="Q15" s="49"/>
      <c r="R15" s="49"/>
      <c r="S15" s="53"/>
      <c r="T15" s="52"/>
      <c r="U15" s="49"/>
      <c r="V15" s="49"/>
      <c r="W15" s="49"/>
      <c r="X15" s="49"/>
      <c r="Y15" s="53"/>
      <c r="Z15" s="52"/>
      <c r="AA15" s="49"/>
      <c r="AB15" s="49"/>
      <c r="AC15" s="49"/>
      <c r="AD15" s="49"/>
      <c r="AE15" s="53"/>
      <c r="AF15" s="52"/>
      <c r="AG15" s="49"/>
      <c r="AH15" s="49"/>
      <c r="AI15" s="49"/>
      <c r="AJ15" s="49"/>
      <c r="AK15" s="53"/>
      <c r="AL15" s="49"/>
      <c r="AM15" s="49"/>
      <c r="AN15" s="49"/>
      <c r="AO15" s="49"/>
      <c r="AP15" s="49"/>
      <c r="AQ15" s="49"/>
    </row>
    <row r="16" spans="1:43">
      <c r="B16" s="49"/>
      <c r="C16" s="49"/>
      <c r="D16" s="49"/>
      <c r="E16" s="49"/>
      <c r="F16" s="49"/>
      <c r="G16" s="49"/>
      <c r="H16" s="52"/>
      <c r="I16" s="49"/>
      <c r="J16" s="49"/>
      <c r="K16" s="49"/>
      <c r="L16" s="49"/>
      <c r="M16" s="53"/>
      <c r="N16" s="52"/>
      <c r="O16" s="49"/>
      <c r="P16" s="49"/>
      <c r="Q16" s="49"/>
      <c r="R16" s="49"/>
      <c r="S16" s="53"/>
      <c r="T16" s="52"/>
      <c r="U16" s="49"/>
      <c r="V16" s="49"/>
      <c r="W16" s="49"/>
      <c r="X16" s="49"/>
      <c r="Y16" s="53"/>
      <c r="Z16" s="52"/>
      <c r="AA16" s="49"/>
      <c r="AB16" s="49"/>
      <c r="AC16" s="49"/>
      <c r="AD16" s="49"/>
      <c r="AE16" s="53"/>
      <c r="AF16" s="52"/>
      <c r="AG16" s="49"/>
      <c r="AH16" s="49"/>
      <c r="AI16" s="49"/>
      <c r="AJ16" s="49"/>
      <c r="AK16" s="53"/>
      <c r="AL16" s="49"/>
      <c r="AM16" s="49"/>
      <c r="AN16" s="49"/>
      <c r="AO16" s="49"/>
      <c r="AP16" s="49"/>
      <c r="AQ16" s="49"/>
    </row>
    <row r="17" spans="1:43" ht="12.75" thickBot="1">
      <c r="B17" s="50"/>
      <c r="C17" s="50"/>
      <c r="D17" s="50"/>
      <c r="E17" s="50"/>
      <c r="F17" s="50"/>
      <c r="G17" s="50"/>
      <c r="H17" s="54"/>
      <c r="I17" s="50"/>
      <c r="J17" s="50"/>
      <c r="K17" s="50"/>
      <c r="L17" s="50"/>
      <c r="M17" s="55"/>
      <c r="N17" s="54"/>
      <c r="O17" s="50"/>
      <c r="P17" s="50"/>
      <c r="Q17" s="50"/>
      <c r="R17" s="50"/>
      <c r="S17" s="55"/>
      <c r="T17" s="54"/>
      <c r="U17" s="50"/>
      <c r="V17" s="50"/>
      <c r="W17" s="50"/>
      <c r="X17" s="50"/>
      <c r="Y17" s="55"/>
      <c r="Z17" s="54"/>
      <c r="AA17" s="50"/>
      <c r="AB17" s="50"/>
      <c r="AC17" s="50"/>
      <c r="AD17" s="50"/>
      <c r="AE17" s="55"/>
      <c r="AF17" s="54"/>
      <c r="AG17" s="50"/>
      <c r="AH17" s="50"/>
      <c r="AI17" s="50"/>
      <c r="AJ17" s="50"/>
      <c r="AK17" s="55"/>
      <c r="AL17" s="50"/>
      <c r="AM17" s="50"/>
      <c r="AN17" s="50"/>
      <c r="AO17" s="50"/>
      <c r="AP17" s="50"/>
      <c r="AQ17" s="50"/>
    </row>
    <row r="18" spans="1:43">
      <c r="A18" s="5">
        <v>2</v>
      </c>
      <c r="B18" s="14">
        <f>IFERROR(VLOOKUP($A18&amp;B$10,KEY!$B$4:$C$34,2,0),"")</f>
        <v>6</v>
      </c>
      <c r="C18" s="6"/>
      <c r="D18" s="40"/>
      <c r="E18" s="41"/>
      <c r="F18" s="41"/>
      <c r="G18" s="42"/>
      <c r="H18" s="16">
        <f>IFERROR(VLOOKUP($A18&amp;H$10,KEY!$B$4:$C$34,2,0),"")</f>
        <v>7</v>
      </c>
      <c r="I18" s="3"/>
      <c r="J18" s="40"/>
      <c r="K18" s="41"/>
      <c r="L18" s="41"/>
      <c r="M18" s="42"/>
      <c r="N18" s="16">
        <f>IFERROR(VLOOKUP($A18&amp;N$10,KEY!$B$4:$C$34,2,0),"")</f>
        <v>8</v>
      </c>
      <c r="O18" s="3"/>
      <c r="P18" s="40"/>
      <c r="Q18" s="41"/>
      <c r="R18" s="41"/>
      <c r="S18" s="42"/>
      <c r="T18" s="16">
        <f>IFERROR(VLOOKUP($A18&amp;T$10,KEY!$B$4:$C$34,2,0),"")</f>
        <v>9</v>
      </c>
      <c r="U18" s="3"/>
      <c r="V18" s="40"/>
      <c r="W18" s="41"/>
      <c r="X18" s="41"/>
      <c r="Y18" s="42"/>
      <c r="Z18" s="16">
        <f>IFERROR(VLOOKUP($A18&amp;Z$10,KEY!$B$4:$C$34,2,0),"")</f>
        <v>10</v>
      </c>
      <c r="AA18" s="3"/>
      <c r="AB18" s="40"/>
      <c r="AC18" s="41"/>
      <c r="AD18" s="41"/>
      <c r="AE18" s="42"/>
      <c r="AF18" s="16">
        <f>IFERROR(VLOOKUP($A18&amp;AF$10,KEY!$B$4:$C$34,2,0),"")</f>
        <v>11</v>
      </c>
      <c r="AG18" s="3"/>
      <c r="AH18" s="40"/>
      <c r="AI18" s="41"/>
      <c r="AJ18" s="41"/>
      <c r="AK18" s="42"/>
      <c r="AL18" s="9">
        <f>IFERROR(VLOOKUP($A18&amp;AL$10,KEY!$B$4:$C$34,2,0),"")</f>
        <v>12</v>
      </c>
      <c r="AM18" s="10"/>
      <c r="AN18" s="40"/>
      <c r="AO18" s="41"/>
      <c r="AP18" s="41"/>
      <c r="AQ18" s="41"/>
    </row>
    <row r="19" spans="1:43">
      <c r="B19" s="7"/>
      <c r="C19" s="8"/>
      <c r="D19" s="48"/>
      <c r="E19" s="48"/>
      <c r="F19" s="48"/>
      <c r="G19" s="48"/>
      <c r="H19" s="17"/>
      <c r="I19" s="4"/>
      <c r="J19" s="48"/>
      <c r="K19" s="48"/>
      <c r="L19" s="48"/>
      <c r="M19" s="51"/>
      <c r="N19" s="17"/>
      <c r="O19" s="4"/>
      <c r="P19" s="48"/>
      <c r="Q19" s="48"/>
      <c r="R19" s="48"/>
      <c r="S19" s="51"/>
      <c r="T19" s="17"/>
      <c r="U19" s="4"/>
      <c r="V19" s="48"/>
      <c r="W19" s="48"/>
      <c r="X19" s="48"/>
      <c r="Y19" s="51"/>
      <c r="Z19" s="17"/>
      <c r="AA19" s="4"/>
      <c r="AB19" s="48"/>
      <c r="AC19" s="48"/>
      <c r="AD19" s="48"/>
      <c r="AE19" s="51"/>
      <c r="AF19" s="17"/>
      <c r="AG19" s="4"/>
      <c r="AH19" s="48"/>
      <c r="AI19" s="48"/>
      <c r="AJ19" s="48"/>
      <c r="AK19" s="51"/>
      <c r="AL19" s="11"/>
      <c r="AM19" s="12"/>
      <c r="AN19" s="56"/>
      <c r="AO19" s="56"/>
      <c r="AP19" s="56"/>
      <c r="AQ19" s="56"/>
    </row>
    <row r="20" spans="1:43">
      <c r="B20" s="49"/>
      <c r="C20" s="49"/>
      <c r="D20" s="49"/>
      <c r="E20" s="49"/>
      <c r="F20" s="49"/>
      <c r="G20" s="49"/>
      <c r="H20" s="52"/>
      <c r="I20" s="49"/>
      <c r="J20" s="49"/>
      <c r="K20" s="49"/>
      <c r="L20" s="49"/>
      <c r="M20" s="53"/>
      <c r="N20" s="52"/>
      <c r="O20" s="49"/>
      <c r="P20" s="49"/>
      <c r="Q20" s="49"/>
      <c r="R20" s="49"/>
      <c r="S20" s="53"/>
      <c r="T20" s="52"/>
      <c r="U20" s="49"/>
      <c r="V20" s="49"/>
      <c r="W20" s="49"/>
      <c r="X20" s="49"/>
      <c r="Y20" s="53"/>
      <c r="Z20" s="52"/>
      <c r="AA20" s="49"/>
      <c r="AB20" s="49"/>
      <c r="AC20" s="49"/>
      <c r="AD20" s="49"/>
      <c r="AE20" s="53"/>
      <c r="AF20" s="52"/>
      <c r="AG20" s="49"/>
      <c r="AH20" s="49"/>
      <c r="AI20" s="49"/>
      <c r="AJ20" s="49"/>
      <c r="AK20" s="53"/>
      <c r="AL20" s="49"/>
      <c r="AM20" s="49"/>
      <c r="AN20" s="49"/>
      <c r="AO20" s="49"/>
      <c r="AP20" s="49"/>
      <c r="AQ20" s="49"/>
    </row>
    <row r="21" spans="1:43">
      <c r="B21" s="49"/>
      <c r="C21" s="49"/>
      <c r="D21" s="49"/>
      <c r="E21" s="49"/>
      <c r="F21" s="49"/>
      <c r="G21" s="49"/>
      <c r="H21" s="52"/>
      <c r="I21" s="49"/>
      <c r="J21" s="49"/>
      <c r="K21" s="49"/>
      <c r="L21" s="49"/>
      <c r="M21" s="53"/>
      <c r="N21" s="52"/>
      <c r="O21" s="49"/>
      <c r="P21" s="49"/>
      <c r="Q21" s="49"/>
      <c r="R21" s="49"/>
      <c r="S21" s="53"/>
      <c r="T21" s="52"/>
      <c r="U21" s="49"/>
      <c r="V21" s="49"/>
      <c r="W21" s="49"/>
      <c r="X21" s="49"/>
      <c r="Y21" s="53"/>
      <c r="Z21" s="52"/>
      <c r="AA21" s="49"/>
      <c r="AB21" s="49"/>
      <c r="AC21" s="49"/>
      <c r="AD21" s="49"/>
      <c r="AE21" s="53"/>
      <c r="AF21" s="52"/>
      <c r="AG21" s="49"/>
      <c r="AH21" s="49"/>
      <c r="AI21" s="49"/>
      <c r="AJ21" s="49"/>
      <c r="AK21" s="53"/>
      <c r="AL21" s="49"/>
      <c r="AM21" s="49"/>
      <c r="AN21" s="49"/>
      <c r="AO21" s="49"/>
      <c r="AP21" s="49"/>
      <c r="AQ21" s="49"/>
    </row>
    <row r="22" spans="1:43">
      <c r="B22" s="49"/>
      <c r="C22" s="49"/>
      <c r="D22" s="49"/>
      <c r="E22" s="49"/>
      <c r="F22" s="49"/>
      <c r="G22" s="49"/>
      <c r="H22" s="52"/>
      <c r="I22" s="49"/>
      <c r="J22" s="49"/>
      <c r="K22" s="49"/>
      <c r="L22" s="49"/>
      <c r="M22" s="53"/>
      <c r="N22" s="52"/>
      <c r="O22" s="49"/>
      <c r="P22" s="49"/>
      <c r="Q22" s="49"/>
      <c r="R22" s="49"/>
      <c r="S22" s="53"/>
      <c r="T22" s="52"/>
      <c r="U22" s="49"/>
      <c r="V22" s="49"/>
      <c r="W22" s="49"/>
      <c r="X22" s="49"/>
      <c r="Y22" s="53"/>
      <c r="Z22" s="52"/>
      <c r="AA22" s="49"/>
      <c r="AB22" s="49"/>
      <c r="AC22" s="49"/>
      <c r="AD22" s="49"/>
      <c r="AE22" s="53"/>
      <c r="AF22" s="52"/>
      <c r="AG22" s="49"/>
      <c r="AH22" s="49"/>
      <c r="AI22" s="49"/>
      <c r="AJ22" s="49"/>
      <c r="AK22" s="53"/>
      <c r="AL22" s="49"/>
      <c r="AM22" s="49"/>
      <c r="AN22" s="49"/>
      <c r="AO22" s="49"/>
      <c r="AP22" s="49"/>
      <c r="AQ22" s="49"/>
    </row>
    <row r="23" spans="1:43" ht="12.75" thickBot="1">
      <c r="B23" s="50"/>
      <c r="C23" s="50"/>
      <c r="D23" s="50"/>
      <c r="E23" s="50"/>
      <c r="F23" s="50"/>
      <c r="G23" s="50"/>
      <c r="H23" s="54"/>
      <c r="I23" s="50"/>
      <c r="J23" s="50"/>
      <c r="K23" s="50"/>
      <c r="L23" s="50"/>
      <c r="M23" s="55"/>
      <c r="N23" s="54"/>
      <c r="O23" s="50"/>
      <c r="P23" s="50"/>
      <c r="Q23" s="50"/>
      <c r="R23" s="50"/>
      <c r="S23" s="55"/>
      <c r="T23" s="54"/>
      <c r="U23" s="50"/>
      <c r="V23" s="50"/>
      <c r="W23" s="50"/>
      <c r="X23" s="50"/>
      <c r="Y23" s="55"/>
      <c r="Z23" s="54"/>
      <c r="AA23" s="50"/>
      <c r="AB23" s="50"/>
      <c r="AC23" s="50"/>
      <c r="AD23" s="50"/>
      <c r="AE23" s="55"/>
      <c r="AF23" s="54"/>
      <c r="AG23" s="50"/>
      <c r="AH23" s="50"/>
      <c r="AI23" s="50"/>
      <c r="AJ23" s="50"/>
      <c r="AK23" s="55"/>
      <c r="AL23" s="50"/>
      <c r="AM23" s="50"/>
      <c r="AN23" s="50"/>
      <c r="AO23" s="50"/>
      <c r="AP23" s="50"/>
      <c r="AQ23" s="50"/>
    </row>
    <row r="24" spans="1:43">
      <c r="A24" s="5">
        <v>3</v>
      </c>
      <c r="B24" s="14">
        <f>IFERROR(VLOOKUP($A24&amp;B$10,KEY!$B$4:$C$34,2,0),"")</f>
        <v>13</v>
      </c>
      <c r="C24" s="6"/>
      <c r="D24" s="40"/>
      <c r="E24" s="41"/>
      <c r="F24" s="41"/>
      <c r="G24" s="42"/>
      <c r="H24" s="16">
        <f>IFERROR(VLOOKUP($A24&amp;H$10,KEY!$B$4:$C$34,2,0),"")</f>
        <v>14</v>
      </c>
      <c r="I24" s="3"/>
      <c r="J24" s="40" t="s">
        <v>46</v>
      </c>
      <c r="K24" s="41"/>
      <c r="L24" s="41"/>
      <c r="M24" s="42"/>
      <c r="N24" s="16">
        <f>IFERROR(VLOOKUP($A24&amp;N$10,KEY!$B$4:$C$34,2,0),"")</f>
        <v>15</v>
      </c>
      <c r="O24" s="3"/>
      <c r="P24" s="40"/>
      <c r="Q24" s="41"/>
      <c r="R24" s="41"/>
      <c r="S24" s="42"/>
      <c r="T24" s="16">
        <f>IFERROR(VLOOKUP($A24&amp;T$10,KEY!$B$4:$C$34,2,0),"")</f>
        <v>16</v>
      </c>
      <c r="U24" s="3"/>
      <c r="V24" s="40"/>
      <c r="W24" s="41"/>
      <c r="X24" s="41"/>
      <c r="Y24" s="42"/>
      <c r="Z24" s="16">
        <f>IFERROR(VLOOKUP($A24&amp;Z$10,KEY!$B$4:$C$34,2,0),"")</f>
        <v>17</v>
      </c>
      <c r="AA24" s="3"/>
      <c r="AB24" s="40"/>
      <c r="AC24" s="41"/>
      <c r="AD24" s="41"/>
      <c r="AE24" s="42"/>
      <c r="AF24" s="16">
        <f>IFERROR(VLOOKUP($A24&amp;AF$10,KEY!$B$4:$C$34,2,0),"")</f>
        <v>18</v>
      </c>
      <c r="AG24" s="3"/>
      <c r="AH24" s="40"/>
      <c r="AI24" s="41"/>
      <c r="AJ24" s="41"/>
      <c r="AK24" s="42"/>
      <c r="AL24" s="9">
        <f>IFERROR(VLOOKUP($A24&amp;AL$10,KEY!$B$4:$C$34,2,0),"")</f>
        <v>19</v>
      </c>
      <c r="AM24" s="10"/>
      <c r="AN24" s="40"/>
      <c r="AO24" s="41"/>
      <c r="AP24" s="41"/>
      <c r="AQ24" s="41"/>
    </row>
    <row r="25" spans="1:43">
      <c r="B25" s="7"/>
      <c r="C25" s="8"/>
      <c r="D25" s="48"/>
      <c r="E25" s="48"/>
      <c r="F25" s="48"/>
      <c r="G25" s="48"/>
      <c r="H25" s="17"/>
      <c r="I25" s="4"/>
      <c r="J25" s="48"/>
      <c r="K25" s="48"/>
      <c r="L25" s="48"/>
      <c r="M25" s="51"/>
      <c r="N25" s="17"/>
      <c r="O25" s="4"/>
      <c r="P25" s="48"/>
      <c r="Q25" s="48"/>
      <c r="R25" s="48"/>
      <c r="S25" s="51"/>
      <c r="T25" s="17"/>
      <c r="U25" s="4"/>
      <c r="V25" s="48"/>
      <c r="W25" s="48"/>
      <c r="X25" s="48"/>
      <c r="Y25" s="51"/>
      <c r="Z25" s="17"/>
      <c r="AA25" s="4"/>
      <c r="AB25" s="48"/>
      <c r="AC25" s="48"/>
      <c r="AD25" s="48"/>
      <c r="AE25" s="51"/>
      <c r="AF25" s="17"/>
      <c r="AG25" s="4"/>
      <c r="AH25" s="48"/>
      <c r="AI25" s="48"/>
      <c r="AJ25" s="48"/>
      <c r="AK25" s="51"/>
      <c r="AL25" s="11"/>
      <c r="AM25" s="12"/>
      <c r="AN25" s="56"/>
      <c r="AO25" s="56"/>
      <c r="AP25" s="56"/>
      <c r="AQ25" s="56"/>
    </row>
    <row r="26" spans="1:43">
      <c r="B26" s="49"/>
      <c r="C26" s="49"/>
      <c r="D26" s="49"/>
      <c r="E26" s="49"/>
      <c r="F26" s="49"/>
      <c r="G26" s="49"/>
      <c r="H26" s="52" t="s">
        <v>47</v>
      </c>
      <c r="I26" s="49"/>
      <c r="J26" s="49"/>
      <c r="K26" s="49"/>
      <c r="L26" s="49"/>
      <c r="M26" s="53"/>
      <c r="N26" s="52"/>
      <c r="O26" s="49"/>
      <c r="P26" s="49"/>
      <c r="Q26" s="49"/>
      <c r="R26" s="49"/>
      <c r="S26" s="53"/>
      <c r="T26" s="52"/>
      <c r="U26" s="49"/>
      <c r="V26" s="49"/>
      <c r="W26" s="49"/>
      <c r="X26" s="49"/>
      <c r="Y26" s="53"/>
      <c r="Z26" s="52"/>
      <c r="AA26" s="49"/>
      <c r="AB26" s="49"/>
      <c r="AC26" s="49"/>
      <c r="AD26" s="49"/>
      <c r="AE26" s="53"/>
      <c r="AF26" s="52"/>
      <c r="AG26" s="49"/>
      <c r="AH26" s="49"/>
      <c r="AI26" s="49"/>
      <c r="AJ26" s="49"/>
      <c r="AK26" s="53"/>
      <c r="AL26" s="49"/>
      <c r="AM26" s="49"/>
      <c r="AN26" s="49"/>
      <c r="AO26" s="49"/>
      <c r="AP26" s="49"/>
      <c r="AQ26" s="49"/>
    </row>
    <row r="27" spans="1:43">
      <c r="B27" s="49"/>
      <c r="C27" s="49"/>
      <c r="D27" s="49"/>
      <c r="E27" s="49"/>
      <c r="F27" s="49"/>
      <c r="G27" s="49"/>
      <c r="H27" s="52"/>
      <c r="I27" s="49"/>
      <c r="J27" s="49"/>
      <c r="K27" s="49"/>
      <c r="L27" s="49"/>
      <c r="M27" s="53"/>
      <c r="N27" s="52"/>
      <c r="O27" s="49"/>
      <c r="P27" s="49"/>
      <c r="Q27" s="49"/>
      <c r="R27" s="49"/>
      <c r="S27" s="53"/>
      <c r="T27" s="52"/>
      <c r="U27" s="49"/>
      <c r="V27" s="49"/>
      <c r="W27" s="49"/>
      <c r="X27" s="49"/>
      <c r="Y27" s="53"/>
      <c r="Z27" s="52"/>
      <c r="AA27" s="49"/>
      <c r="AB27" s="49"/>
      <c r="AC27" s="49"/>
      <c r="AD27" s="49"/>
      <c r="AE27" s="53"/>
      <c r="AF27" s="52"/>
      <c r="AG27" s="49"/>
      <c r="AH27" s="49"/>
      <c r="AI27" s="49"/>
      <c r="AJ27" s="49"/>
      <c r="AK27" s="53"/>
      <c r="AL27" s="49"/>
      <c r="AM27" s="49"/>
      <c r="AN27" s="49"/>
      <c r="AO27" s="49"/>
      <c r="AP27" s="49"/>
      <c r="AQ27" s="49"/>
    </row>
    <row r="28" spans="1:43">
      <c r="B28" s="49"/>
      <c r="C28" s="49"/>
      <c r="D28" s="49"/>
      <c r="E28" s="49"/>
      <c r="F28" s="49"/>
      <c r="G28" s="49"/>
      <c r="H28" s="52"/>
      <c r="I28" s="49"/>
      <c r="J28" s="49"/>
      <c r="K28" s="49"/>
      <c r="L28" s="49"/>
      <c r="M28" s="53"/>
      <c r="N28" s="52"/>
      <c r="O28" s="49"/>
      <c r="P28" s="49"/>
      <c r="Q28" s="49"/>
      <c r="R28" s="49"/>
      <c r="S28" s="53"/>
      <c r="T28" s="52"/>
      <c r="U28" s="49"/>
      <c r="V28" s="49"/>
      <c r="W28" s="49"/>
      <c r="X28" s="49"/>
      <c r="Y28" s="53"/>
      <c r="Z28" s="52"/>
      <c r="AA28" s="49"/>
      <c r="AB28" s="49"/>
      <c r="AC28" s="49"/>
      <c r="AD28" s="49"/>
      <c r="AE28" s="53"/>
      <c r="AF28" s="52"/>
      <c r="AG28" s="49"/>
      <c r="AH28" s="49"/>
      <c r="AI28" s="49"/>
      <c r="AJ28" s="49"/>
      <c r="AK28" s="53"/>
      <c r="AL28" s="49"/>
      <c r="AM28" s="49"/>
      <c r="AN28" s="49"/>
      <c r="AO28" s="49"/>
      <c r="AP28" s="49"/>
      <c r="AQ28" s="49"/>
    </row>
    <row r="29" spans="1:43" ht="12.75" thickBot="1">
      <c r="B29" s="50"/>
      <c r="C29" s="50"/>
      <c r="D29" s="50"/>
      <c r="E29" s="50"/>
      <c r="F29" s="50"/>
      <c r="G29" s="50"/>
      <c r="H29" s="54"/>
      <c r="I29" s="50"/>
      <c r="J29" s="50"/>
      <c r="K29" s="50"/>
      <c r="L29" s="50"/>
      <c r="M29" s="55"/>
      <c r="N29" s="54"/>
      <c r="O29" s="50"/>
      <c r="P29" s="50"/>
      <c r="Q29" s="50"/>
      <c r="R29" s="50"/>
      <c r="S29" s="55"/>
      <c r="T29" s="54"/>
      <c r="U29" s="50"/>
      <c r="V29" s="50"/>
      <c r="W29" s="50"/>
      <c r="X29" s="50"/>
      <c r="Y29" s="55"/>
      <c r="Z29" s="54"/>
      <c r="AA29" s="50"/>
      <c r="AB29" s="50"/>
      <c r="AC29" s="50"/>
      <c r="AD29" s="50"/>
      <c r="AE29" s="55"/>
      <c r="AF29" s="54"/>
      <c r="AG29" s="50"/>
      <c r="AH29" s="50"/>
      <c r="AI29" s="50"/>
      <c r="AJ29" s="50"/>
      <c r="AK29" s="55"/>
      <c r="AL29" s="50"/>
      <c r="AM29" s="50"/>
      <c r="AN29" s="50"/>
      <c r="AO29" s="50"/>
      <c r="AP29" s="50"/>
      <c r="AQ29" s="50"/>
    </row>
    <row r="30" spans="1:43">
      <c r="A30" s="5">
        <v>4</v>
      </c>
      <c r="B30" s="14">
        <f>IFERROR(VLOOKUP($A30&amp;B$10,KEY!$B$4:$C$34,2,0),"")</f>
        <v>20</v>
      </c>
      <c r="C30" s="6"/>
      <c r="D30" s="40"/>
      <c r="E30" s="41"/>
      <c r="F30" s="41"/>
      <c r="G30" s="42"/>
      <c r="H30" s="16">
        <f>IFERROR(VLOOKUP($A30&amp;H$10,KEY!$B$4:$C$34,2,0),"")</f>
        <v>21</v>
      </c>
      <c r="I30" s="3"/>
      <c r="J30" s="40" t="s">
        <v>42</v>
      </c>
      <c r="K30" s="41"/>
      <c r="L30" s="41"/>
      <c r="M30" s="42"/>
      <c r="N30" s="16">
        <f>IFERROR(VLOOKUP($A30&amp;N$10,KEY!$B$4:$C$34,2,0),"")</f>
        <v>22</v>
      </c>
      <c r="O30" s="3"/>
      <c r="P30" s="40" t="s">
        <v>42</v>
      </c>
      <c r="Q30" s="41"/>
      <c r="R30" s="41"/>
      <c r="S30" s="42"/>
      <c r="T30" s="16">
        <f>IFERROR(VLOOKUP($A30&amp;T$10,KEY!$B$4:$C$34,2,0),"")</f>
        <v>23</v>
      </c>
      <c r="U30" s="3"/>
      <c r="V30" s="40"/>
      <c r="W30" s="41"/>
      <c r="X30" s="41"/>
      <c r="Y30" s="42"/>
      <c r="Z30" s="16">
        <f>IFERROR(VLOOKUP($A30&amp;Z$10,KEY!$B$4:$C$34,2,0),"")</f>
        <v>24</v>
      </c>
      <c r="AA30" s="3"/>
      <c r="AB30" s="40"/>
      <c r="AC30" s="41"/>
      <c r="AD30" s="41"/>
      <c r="AE30" s="42"/>
      <c r="AF30" s="16">
        <f>IFERROR(VLOOKUP($A30&amp;AF$10,KEY!$B$4:$C$34,2,0),"")</f>
        <v>25</v>
      </c>
      <c r="AG30" s="3"/>
      <c r="AH30" s="40"/>
      <c r="AI30" s="41"/>
      <c r="AJ30" s="41"/>
      <c r="AK30" s="42"/>
      <c r="AL30" s="9">
        <f>IFERROR(VLOOKUP($A30&amp;AL$10,KEY!$B$4:$C$34,2,0),"")</f>
        <v>26</v>
      </c>
      <c r="AM30" s="10"/>
      <c r="AN30" s="40"/>
      <c r="AO30" s="41"/>
      <c r="AP30" s="41"/>
      <c r="AQ30" s="41"/>
    </row>
    <row r="31" spans="1:43">
      <c r="B31" s="7"/>
      <c r="C31" s="8"/>
      <c r="D31" s="48"/>
      <c r="E31" s="48"/>
      <c r="F31" s="48"/>
      <c r="G31" s="48"/>
      <c r="H31" s="17"/>
      <c r="I31" s="4"/>
      <c r="J31" s="48"/>
      <c r="K31" s="48"/>
      <c r="L31" s="48"/>
      <c r="M31" s="51"/>
      <c r="N31" s="17"/>
      <c r="O31" s="4"/>
      <c r="P31" s="48"/>
      <c r="Q31" s="48"/>
      <c r="R31" s="48"/>
      <c r="S31" s="51"/>
      <c r="T31" s="17"/>
      <c r="U31" s="4"/>
      <c r="V31" s="48"/>
      <c r="W31" s="48"/>
      <c r="X31" s="48"/>
      <c r="Y31" s="51"/>
      <c r="Z31" s="17"/>
      <c r="AA31" s="4"/>
      <c r="AB31" s="48"/>
      <c r="AC31" s="48"/>
      <c r="AD31" s="48"/>
      <c r="AE31" s="51"/>
      <c r="AF31" s="17"/>
      <c r="AG31" s="4"/>
      <c r="AH31" s="48"/>
      <c r="AI31" s="48"/>
      <c r="AJ31" s="48"/>
      <c r="AK31" s="51"/>
      <c r="AL31" s="11"/>
      <c r="AM31" s="12"/>
      <c r="AN31" s="56"/>
      <c r="AO31" s="56"/>
      <c r="AP31" s="56"/>
      <c r="AQ31" s="56"/>
    </row>
    <row r="32" spans="1:43">
      <c r="B32" s="49"/>
      <c r="C32" s="49"/>
      <c r="D32" s="49"/>
      <c r="E32" s="49"/>
      <c r="F32" s="49"/>
      <c r="G32" s="49"/>
      <c r="H32" s="52" t="s">
        <v>43</v>
      </c>
      <c r="I32" s="49"/>
      <c r="J32" s="49"/>
      <c r="K32" s="49"/>
      <c r="L32" s="49"/>
      <c r="M32" s="53"/>
      <c r="N32" s="52" t="s">
        <v>44</v>
      </c>
      <c r="O32" s="49"/>
      <c r="P32" s="49"/>
      <c r="Q32" s="49"/>
      <c r="R32" s="49"/>
      <c r="S32" s="53"/>
      <c r="T32" s="52"/>
      <c r="U32" s="49"/>
      <c r="V32" s="49"/>
      <c r="W32" s="49"/>
      <c r="X32" s="49"/>
      <c r="Y32" s="53"/>
      <c r="Z32" s="52"/>
      <c r="AA32" s="49"/>
      <c r="AB32" s="49"/>
      <c r="AC32" s="49"/>
      <c r="AD32" s="49"/>
      <c r="AE32" s="53"/>
      <c r="AF32" s="52"/>
      <c r="AG32" s="49"/>
      <c r="AH32" s="49"/>
      <c r="AI32" s="49"/>
      <c r="AJ32" s="49"/>
      <c r="AK32" s="53"/>
      <c r="AL32" s="49"/>
      <c r="AM32" s="49"/>
      <c r="AN32" s="49"/>
      <c r="AO32" s="49"/>
      <c r="AP32" s="49"/>
      <c r="AQ32" s="49"/>
    </row>
    <row r="33" spans="1:43">
      <c r="B33" s="49"/>
      <c r="C33" s="49"/>
      <c r="D33" s="49"/>
      <c r="E33" s="49"/>
      <c r="F33" s="49"/>
      <c r="G33" s="49"/>
      <c r="H33" s="52"/>
      <c r="I33" s="49"/>
      <c r="J33" s="49"/>
      <c r="K33" s="49"/>
      <c r="L33" s="49"/>
      <c r="M33" s="53"/>
      <c r="N33" s="52"/>
      <c r="O33" s="49"/>
      <c r="P33" s="49"/>
      <c r="Q33" s="49"/>
      <c r="R33" s="49"/>
      <c r="S33" s="53"/>
      <c r="T33" s="52"/>
      <c r="U33" s="49"/>
      <c r="V33" s="49"/>
      <c r="W33" s="49"/>
      <c r="X33" s="49"/>
      <c r="Y33" s="53"/>
      <c r="Z33" s="52"/>
      <c r="AA33" s="49"/>
      <c r="AB33" s="49"/>
      <c r="AC33" s="49"/>
      <c r="AD33" s="49"/>
      <c r="AE33" s="53"/>
      <c r="AF33" s="52"/>
      <c r="AG33" s="49"/>
      <c r="AH33" s="49"/>
      <c r="AI33" s="49"/>
      <c r="AJ33" s="49"/>
      <c r="AK33" s="53"/>
      <c r="AL33" s="49"/>
      <c r="AM33" s="49"/>
      <c r="AN33" s="49"/>
      <c r="AO33" s="49"/>
      <c r="AP33" s="49"/>
      <c r="AQ33" s="49"/>
    </row>
    <row r="34" spans="1:43">
      <c r="B34" s="49"/>
      <c r="C34" s="49"/>
      <c r="D34" s="49"/>
      <c r="E34" s="49"/>
      <c r="F34" s="49"/>
      <c r="G34" s="49"/>
      <c r="H34" s="52"/>
      <c r="I34" s="49"/>
      <c r="J34" s="49"/>
      <c r="K34" s="49"/>
      <c r="L34" s="49"/>
      <c r="M34" s="53"/>
      <c r="N34" s="52"/>
      <c r="O34" s="49"/>
      <c r="P34" s="49"/>
      <c r="Q34" s="49"/>
      <c r="R34" s="49"/>
      <c r="S34" s="53"/>
      <c r="T34" s="52"/>
      <c r="U34" s="49"/>
      <c r="V34" s="49"/>
      <c r="W34" s="49"/>
      <c r="X34" s="49"/>
      <c r="Y34" s="53"/>
      <c r="Z34" s="52"/>
      <c r="AA34" s="49"/>
      <c r="AB34" s="49"/>
      <c r="AC34" s="49"/>
      <c r="AD34" s="49"/>
      <c r="AE34" s="53"/>
      <c r="AF34" s="52"/>
      <c r="AG34" s="49"/>
      <c r="AH34" s="49"/>
      <c r="AI34" s="49"/>
      <c r="AJ34" s="49"/>
      <c r="AK34" s="53"/>
      <c r="AL34" s="49"/>
      <c r="AM34" s="49"/>
      <c r="AN34" s="49"/>
      <c r="AO34" s="49"/>
      <c r="AP34" s="49"/>
      <c r="AQ34" s="49"/>
    </row>
    <row r="35" spans="1:43" ht="12.75" thickBot="1">
      <c r="B35" s="50"/>
      <c r="C35" s="50"/>
      <c r="D35" s="50"/>
      <c r="E35" s="50"/>
      <c r="F35" s="50"/>
      <c r="G35" s="50"/>
      <c r="H35" s="54"/>
      <c r="I35" s="50"/>
      <c r="J35" s="50"/>
      <c r="K35" s="50"/>
      <c r="L35" s="50"/>
      <c r="M35" s="55"/>
      <c r="N35" s="54"/>
      <c r="O35" s="50"/>
      <c r="P35" s="50"/>
      <c r="Q35" s="50"/>
      <c r="R35" s="50"/>
      <c r="S35" s="55"/>
      <c r="T35" s="54"/>
      <c r="U35" s="50"/>
      <c r="V35" s="50"/>
      <c r="W35" s="50"/>
      <c r="X35" s="50"/>
      <c r="Y35" s="55"/>
      <c r="Z35" s="54"/>
      <c r="AA35" s="50"/>
      <c r="AB35" s="50"/>
      <c r="AC35" s="50"/>
      <c r="AD35" s="50"/>
      <c r="AE35" s="55"/>
      <c r="AF35" s="54"/>
      <c r="AG35" s="50"/>
      <c r="AH35" s="50"/>
      <c r="AI35" s="50"/>
      <c r="AJ35" s="50"/>
      <c r="AK35" s="55"/>
      <c r="AL35" s="50"/>
      <c r="AM35" s="50"/>
      <c r="AN35" s="50"/>
      <c r="AO35" s="50"/>
      <c r="AP35" s="50"/>
      <c r="AQ35" s="50"/>
    </row>
    <row r="36" spans="1:43">
      <c r="A36" s="5">
        <v>5</v>
      </c>
      <c r="B36" s="14">
        <f>IFERROR(VLOOKUP($A36&amp;B$10,KEY!$B$4:$C$34,2,0),"")</f>
        <v>27</v>
      </c>
      <c r="C36" s="6"/>
      <c r="D36" s="40"/>
      <c r="E36" s="41"/>
      <c r="F36" s="41"/>
      <c r="G36" s="42"/>
      <c r="H36" s="16">
        <f>IFERROR(VLOOKUP($A36&amp;H$10,KEY!$B$4:$C$34,2,0),"")</f>
        <v>28</v>
      </c>
      <c r="I36" s="3"/>
      <c r="J36" s="40"/>
      <c r="K36" s="41"/>
      <c r="L36" s="41"/>
      <c r="M36" s="42"/>
      <c r="N36" s="16">
        <f>IFERROR(VLOOKUP($A36&amp;N$10,KEY!$B$4:$C$34,2,0),"")</f>
        <v>29</v>
      </c>
      <c r="O36" s="3"/>
      <c r="P36" s="40"/>
      <c r="Q36" s="41"/>
      <c r="R36" s="41"/>
      <c r="S36" s="42"/>
      <c r="T36" s="16">
        <f>IFERROR(VLOOKUP($A36&amp;T$10,KEY!$B$4:$C$34,2,0),"")</f>
        <v>30</v>
      </c>
      <c r="U36" s="3"/>
      <c r="V36" s="40"/>
      <c r="W36" s="41"/>
      <c r="X36" s="41"/>
      <c r="Y36" s="42"/>
      <c r="Z36" s="16">
        <f>IFERROR(VLOOKUP($A36&amp;Z$10,KEY!$B$4:$C$34,2,0),"")</f>
        <v>31</v>
      </c>
      <c r="AA36" s="3"/>
      <c r="AB36" s="40"/>
      <c r="AC36" s="41"/>
      <c r="AD36" s="41"/>
      <c r="AE36" s="42"/>
      <c r="AF36" s="16" t="str">
        <f>IFERROR(VLOOKUP($A36&amp;AF$10,KEY!$B$4:$C$34,2,0),"")</f>
        <v/>
      </c>
      <c r="AG36" s="3"/>
      <c r="AH36" s="40"/>
      <c r="AI36" s="41"/>
      <c r="AJ36" s="41"/>
      <c r="AK36" s="42"/>
      <c r="AL36" s="9" t="str">
        <f>IFERROR(VLOOKUP($A36&amp;AL$10,KEY!$B$4:$C$34,2,0),"")</f>
        <v/>
      </c>
      <c r="AM36" s="10"/>
      <c r="AN36" s="40"/>
      <c r="AO36" s="41"/>
      <c r="AP36" s="41"/>
      <c r="AQ36" s="41"/>
    </row>
    <row r="37" spans="1:43">
      <c r="A37" s="5">
        <v>6</v>
      </c>
      <c r="B37" s="7"/>
      <c r="C37" s="15" t="str">
        <f>IFERROR(VLOOKUP($A37&amp;B$10,KEY!$B$4:$C$34,2,0),"")</f>
        <v/>
      </c>
      <c r="D37" s="57"/>
      <c r="E37" s="58"/>
      <c r="F37" s="58"/>
      <c r="G37" s="59"/>
      <c r="H37" s="17"/>
      <c r="I37" s="4" t="str">
        <f>IFERROR(VLOOKUP($A37&amp;H$10,KEY!$B$4:$C$34,2,0),"")</f>
        <v/>
      </c>
      <c r="J37" s="57"/>
      <c r="K37" s="58"/>
      <c r="L37" s="58"/>
      <c r="M37" s="59"/>
      <c r="N37" s="17"/>
      <c r="O37" s="4"/>
      <c r="P37" s="48"/>
      <c r="Q37" s="48"/>
      <c r="R37" s="48"/>
      <c r="S37" s="51"/>
      <c r="T37" s="17"/>
      <c r="U37" s="4"/>
      <c r="V37" s="48"/>
      <c r="W37" s="48"/>
      <c r="X37" s="48"/>
      <c r="Y37" s="51"/>
      <c r="Z37" s="17"/>
      <c r="AA37" s="4"/>
      <c r="AB37" s="48"/>
      <c r="AC37" s="48"/>
      <c r="AD37" s="48"/>
      <c r="AE37" s="51"/>
      <c r="AF37" s="17"/>
      <c r="AG37" s="4"/>
      <c r="AH37" s="48"/>
      <c r="AI37" s="48"/>
      <c r="AJ37" s="48"/>
      <c r="AK37" s="51"/>
      <c r="AL37" s="11"/>
      <c r="AM37" s="12"/>
      <c r="AN37" s="56"/>
      <c r="AO37" s="56"/>
      <c r="AP37" s="56"/>
      <c r="AQ37" s="56"/>
    </row>
    <row r="38" spans="1:43">
      <c r="B38" s="49"/>
      <c r="C38" s="49"/>
      <c r="D38" s="49"/>
      <c r="E38" s="49"/>
      <c r="F38" s="49"/>
      <c r="G38" s="49"/>
      <c r="H38" s="52"/>
      <c r="I38" s="49"/>
      <c r="J38" s="49"/>
      <c r="K38" s="49"/>
      <c r="L38" s="49"/>
      <c r="M38" s="53"/>
      <c r="N38" s="52"/>
      <c r="O38" s="49"/>
      <c r="P38" s="49"/>
      <c r="Q38" s="49"/>
      <c r="R38" s="49"/>
      <c r="S38" s="53"/>
      <c r="T38" s="52"/>
      <c r="U38" s="49"/>
      <c r="V38" s="49"/>
      <c r="W38" s="49"/>
      <c r="X38" s="49"/>
      <c r="Y38" s="53"/>
      <c r="Z38" s="52"/>
      <c r="AA38" s="49"/>
      <c r="AB38" s="49"/>
      <c r="AC38" s="49"/>
      <c r="AD38" s="49"/>
      <c r="AE38" s="53"/>
      <c r="AF38" s="52"/>
      <c r="AG38" s="49"/>
      <c r="AH38" s="49"/>
      <c r="AI38" s="49"/>
      <c r="AJ38" s="49"/>
      <c r="AK38" s="53"/>
      <c r="AL38" s="49"/>
      <c r="AM38" s="49"/>
      <c r="AN38" s="49"/>
      <c r="AO38" s="49"/>
      <c r="AP38" s="49"/>
      <c r="AQ38" s="49"/>
    </row>
    <row r="39" spans="1:43">
      <c r="B39" s="49"/>
      <c r="C39" s="49"/>
      <c r="D39" s="49"/>
      <c r="E39" s="49"/>
      <c r="F39" s="49"/>
      <c r="G39" s="49"/>
      <c r="H39" s="52"/>
      <c r="I39" s="49"/>
      <c r="J39" s="49"/>
      <c r="K39" s="49"/>
      <c r="L39" s="49"/>
      <c r="M39" s="53"/>
      <c r="N39" s="52"/>
      <c r="O39" s="49"/>
      <c r="P39" s="49"/>
      <c r="Q39" s="49"/>
      <c r="R39" s="49"/>
      <c r="S39" s="53"/>
      <c r="T39" s="52"/>
      <c r="U39" s="49"/>
      <c r="V39" s="49"/>
      <c r="W39" s="49"/>
      <c r="X39" s="49"/>
      <c r="Y39" s="53"/>
      <c r="Z39" s="52"/>
      <c r="AA39" s="49"/>
      <c r="AB39" s="49"/>
      <c r="AC39" s="49"/>
      <c r="AD39" s="49"/>
      <c r="AE39" s="53"/>
      <c r="AF39" s="52"/>
      <c r="AG39" s="49"/>
      <c r="AH39" s="49"/>
      <c r="AI39" s="49"/>
      <c r="AJ39" s="49"/>
      <c r="AK39" s="53"/>
      <c r="AL39" s="49"/>
      <c r="AM39" s="49"/>
      <c r="AN39" s="49"/>
      <c r="AO39" s="49"/>
      <c r="AP39" s="49"/>
      <c r="AQ39" s="49"/>
    </row>
    <row r="40" spans="1:43">
      <c r="B40" s="49"/>
      <c r="C40" s="49"/>
      <c r="D40" s="49"/>
      <c r="E40" s="49"/>
      <c r="F40" s="49"/>
      <c r="G40" s="49"/>
      <c r="H40" s="52"/>
      <c r="I40" s="49"/>
      <c r="J40" s="49"/>
      <c r="K40" s="49"/>
      <c r="L40" s="49"/>
      <c r="M40" s="53"/>
      <c r="N40" s="52"/>
      <c r="O40" s="49"/>
      <c r="P40" s="49"/>
      <c r="Q40" s="49"/>
      <c r="R40" s="49"/>
      <c r="S40" s="53"/>
      <c r="T40" s="52"/>
      <c r="U40" s="49"/>
      <c r="V40" s="49"/>
      <c r="W40" s="49"/>
      <c r="X40" s="49"/>
      <c r="Y40" s="53"/>
      <c r="Z40" s="52"/>
      <c r="AA40" s="49"/>
      <c r="AB40" s="49"/>
      <c r="AC40" s="49"/>
      <c r="AD40" s="49"/>
      <c r="AE40" s="53"/>
      <c r="AF40" s="52"/>
      <c r="AG40" s="49"/>
      <c r="AH40" s="49"/>
      <c r="AI40" s="49"/>
      <c r="AJ40" s="49"/>
      <c r="AK40" s="53"/>
      <c r="AL40" s="49"/>
      <c r="AM40" s="49"/>
      <c r="AN40" s="49"/>
      <c r="AO40" s="49"/>
      <c r="AP40" s="49"/>
      <c r="AQ40" s="49"/>
    </row>
    <row r="41" spans="1:43" ht="12.75" thickBot="1">
      <c r="B41" s="50"/>
      <c r="C41" s="50"/>
      <c r="D41" s="50"/>
      <c r="E41" s="50"/>
      <c r="F41" s="50"/>
      <c r="G41" s="50"/>
      <c r="H41" s="54"/>
      <c r="I41" s="50"/>
      <c r="J41" s="50"/>
      <c r="K41" s="50"/>
      <c r="L41" s="50"/>
      <c r="M41" s="55"/>
      <c r="N41" s="54"/>
      <c r="O41" s="50"/>
      <c r="P41" s="50"/>
      <c r="Q41" s="50"/>
      <c r="R41" s="50"/>
      <c r="S41" s="55"/>
      <c r="T41" s="54"/>
      <c r="U41" s="50"/>
      <c r="V41" s="50"/>
      <c r="W41" s="50"/>
      <c r="X41" s="50"/>
      <c r="Y41" s="55"/>
      <c r="Z41" s="54"/>
      <c r="AA41" s="50"/>
      <c r="AB41" s="50"/>
      <c r="AC41" s="50"/>
      <c r="AD41" s="50"/>
      <c r="AE41" s="55"/>
      <c r="AF41" s="54"/>
      <c r="AG41" s="50"/>
      <c r="AH41" s="50"/>
      <c r="AI41" s="50"/>
      <c r="AJ41" s="50"/>
      <c r="AK41" s="55"/>
      <c r="AL41" s="50"/>
      <c r="AM41" s="50"/>
      <c r="AN41" s="50"/>
      <c r="AO41" s="50"/>
      <c r="AP41" s="50"/>
      <c r="AQ41" s="50"/>
    </row>
    <row r="42" spans="1:43">
      <c r="AQ42" s="34" t="s">
        <v>45</v>
      </c>
    </row>
  </sheetData>
  <sheetProtection password="BDF4" sheet="1" objects="1" scenarios="1" selectLockedCells="1"/>
  <mergeCells count="116">
    <mergeCell ref="AL38:AQ41"/>
    <mergeCell ref="B38:G41"/>
    <mergeCell ref="H38:M41"/>
    <mergeCell ref="N38:S41"/>
    <mergeCell ref="T38:Y41"/>
    <mergeCell ref="Z38:AE41"/>
    <mergeCell ref="AF38:AK41"/>
    <mergeCell ref="AL26:AQ29"/>
    <mergeCell ref="B32:G35"/>
    <mergeCell ref="H32:M35"/>
    <mergeCell ref="N32:S35"/>
    <mergeCell ref="T32:Y35"/>
    <mergeCell ref="Z32:AE35"/>
    <mergeCell ref="AF32:AK35"/>
    <mergeCell ref="AL32:AQ35"/>
    <mergeCell ref="AH37:AK37"/>
    <mergeCell ref="V37:Y37"/>
    <mergeCell ref="P36:S36"/>
    <mergeCell ref="P37:S37"/>
    <mergeCell ref="J37:M37"/>
    <mergeCell ref="AN36:AQ36"/>
    <mergeCell ref="AN37:AQ37"/>
    <mergeCell ref="D18:G18"/>
    <mergeCell ref="D24:G24"/>
    <mergeCell ref="D30:G30"/>
    <mergeCell ref="D36:G36"/>
    <mergeCell ref="D37:G37"/>
    <mergeCell ref="N20:S23"/>
    <mergeCell ref="T20:Y23"/>
    <mergeCell ref="Z20:AE23"/>
    <mergeCell ref="AF20:AK23"/>
    <mergeCell ref="AB36:AE36"/>
    <mergeCell ref="AB37:AE37"/>
    <mergeCell ref="Z26:AE29"/>
    <mergeCell ref="B26:G29"/>
    <mergeCell ref="H26:M29"/>
    <mergeCell ref="AN13:AQ13"/>
    <mergeCell ref="AN18:AQ18"/>
    <mergeCell ref="AN19:AQ19"/>
    <mergeCell ref="AN24:AQ24"/>
    <mergeCell ref="AN25:AQ25"/>
    <mergeCell ref="AN30:AQ30"/>
    <mergeCell ref="AN31:AQ31"/>
    <mergeCell ref="AH13:AK13"/>
    <mergeCell ref="AH18:AK18"/>
    <mergeCell ref="AH19:AK19"/>
    <mergeCell ref="AH24:AK24"/>
    <mergeCell ref="AH25:AK25"/>
    <mergeCell ref="AH30:AK30"/>
    <mergeCell ref="AF26:AK29"/>
    <mergeCell ref="AL20:AQ23"/>
    <mergeCell ref="Z14:AE17"/>
    <mergeCell ref="AF14:AK17"/>
    <mergeCell ref="AL14:AQ17"/>
    <mergeCell ref="AH31:AK31"/>
    <mergeCell ref="AH36:AK36"/>
    <mergeCell ref="V36:Y36"/>
    <mergeCell ref="J31:M31"/>
    <mergeCell ref="J36:M36"/>
    <mergeCell ref="T26:Y29"/>
    <mergeCell ref="T14:Y17"/>
    <mergeCell ref="P13:S13"/>
    <mergeCell ref="P18:S18"/>
    <mergeCell ref="P19:S19"/>
    <mergeCell ref="P24:S24"/>
    <mergeCell ref="P25:S25"/>
    <mergeCell ref="P30:S30"/>
    <mergeCell ref="P31:S31"/>
    <mergeCell ref="J13:M13"/>
    <mergeCell ref="J18:M18"/>
    <mergeCell ref="J19:M19"/>
    <mergeCell ref="J24:M24"/>
    <mergeCell ref="J25:M25"/>
    <mergeCell ref="J30:M30"/>
    <mergeCell ref="H20:M23"/>
    <mergeCell ref="N26:S29"/>
    <mergeCell ref="H14:M17"/>
    <mergeCell ref="N14:S17"/>
    <mergeCell ref="D13:G13"/>
    <mergeCell ref="D19:G19"/>
    <mergeCell ref="D25:G25"/>
    <mergeCell ref="D31:G31"/>
    <mergeCell ref="B20:G23"/>
    <mergeCell ref="J12:M12"/>
    <mergeCell ref="P12:S12"/>
    <mergeCell ref="V12:Y12"/>
    <mergeCell ref="AB12:AE12"/>
    <mergeCell ref="V13:Y13"/>
    <mergeCell ref="V18:Y18"/>
    <mergeCell ref="V19:Y19"/>
    <mergeCell ref="V24:Y24"/>
    <mergeCell ref="V25:Y25"/>
    <mergeCell ref="V30:Y30"/>
    <mergeCell ref="V31:Y31"/>
    <mergeCell ref="AB13:AE13"/>
    <mergeCell ref="AB18:AE18"/>
    <mergeCell ref="AB19:AE19"/>
    <mergeCell ref="AB24:AE24"/>
    <mergeCell ref="AB25:AE25"/>
    <mergeCell ref="AB30:AE30"/>
    <mergeCell ref="AB31:AE31"/>
    <mergeCell ref="B14:G17"/>
    <mergeCell ref="B2:E3"/>
    <mergeCell ref="F2:G3"/>
    <mergeCell ref="B4:G9"/>
    <mergeCell ref="H4:K9"/>
    <mergeCell ref="AH12:AK12"/>
    <mergeCell ref="AN12:AQ12"/>
    <mergeCell ref="B11:G11"/>
    <mergeCell ref="AL11:AQ11"/>
    <mergeCell ref="D12:G12"/>
    <mergeCell ref="AF11:AK11"/>
    <mergeCell ref="Z11:AE11"/>
    <mergeCell ref="T11:Y11"/>
    <mergeCell ref="N11:S11"/>
    <mergeCell ref="H11:M11"/>
  </mergeCells>
  <phoneticPr fontId="3" type="noConversion"/>
  <conditionalFormatting sqref="H12:I12 H18:I18 H24:I24 H30:I30">
    <cfRule type="expression" dxfId="15" priority="16">
      <formula>$J12&lt;&gt;""</formula>
    </cfRule>
  </conditionalFormatting>
  <conditionalFormatting sqref="H13:I13 H19:I19 H25:I25 H31:I31">
    <cfRule type="expression" dxfId="14" priority="15">
      <formula>$J12&lt;&gt;""</formula>
    </cfRule>
  </conditionalFormatting>
  <conditionalFormatting sqref="N12:O12 N18:O18 N24:O24 N30:O30 N36:O36">
    <cfRule type="expression" dxfId="13" priority="14">
      <formula>$P12&lt;&gt;""</formula>
    </cfRule>
  </conditionalFormatting>
  <conditionalFormatting sqref="N13:O13 N19:O19 N25:O25 N31:O31 N37:O37">
    <cfRule type="expression" dxfId="12" priority="13">
      <formula>$P12&lt;&gt;""</formula>
    </cfRule>
  </conditionalFormatting>
  <conditionalFormatting sqref="T12:U12 T18:U18 T24:U24 T30:U30 T36:U36">
    <cfRule type="expression" dxfId="11" priority="12">
      <formula>$V12&lt;&gt;""</formula>
    </cfRule>
  </conditionalFormatting>
  <conditionalFormatting sqref="T13:U13 T19:U19 T25:U25 T31:U31 T37:U37">
    <cfRule type="expression" dxfId="10" priority="11">
      <formula>$V12&lt;&gt;""</formula>
    </cfRule>
  </conditionalFormatting>
  <conditionalFormatting sqref="Z12:AA12 Z18:AA18 Z24:AA24 Z30:AA30 Z36:AA36">
    <cfRule type="expression" dxfId="9" priority="10">
      <formula>$AB12&lt;&gt;""</formula>
    </cfRule>
  </conditionalFormatting>
  <conditionalFormatting sqref="Z13:AA13 Z19:AA19 Z25:AA25 Z31:AA31 Z37:AA37">
    <cfRule type="expression" dxfId="8" priority="9">
      <formula>$AB12&lt;&gt;""</formula>
    </cfRule>
  </conditionalFormatting>
  <conditionalFormatting sqref="AF12:AG12 AF18:AG18 AF24:AG24 AF30:AG30 AF36:AG36">
    <cfRule type="expression" dxfId="7" priority="8">
      <formula>$AH12&lt;&gt;""</formula>
    </cfRule>
  </conditionalFormatting>
  <conditionalFormatting sqref="AF13:AG13 AF19:AG19 AF25:AG25 AF31:AG31 AF37:AG37">
    <cfRule type="expression" dxfId="6" priority="7">
      <formula>$AH12&lt;&gt;""</formula>
    </cfRule>
  </conditionalFormatting>
  <conditionalFormatting sqref="AL12:AM12 AL18:AM18 AL24:AM24 AL30:AM30 AL36:AM36">
    <cfRule type="expression" dxfId="5" priority="6">
      <formula>$AN12&lt;&gt;""</formula>
    </cfRule>
  </conditionalFormatting>
  <conditionalFormatting sqref="AL13:AM13 AL19:AM19 AL25:AM25 AL31:AM31 AL37:AM37">
    <cfRule type="expression" dxfId="4" priority="5">
      <formula>$AN12&lt;&gt;""</formula>
    </cfRule>
  </conditionalFormatting>
  <conditionalFormatting sqref="B12:C12 B18:C18 B24:C24 B30:C30 B36:C36">
    <cfRule type="expression" dxfId="3" priority="4">
      <formula>$D12&lt;&gt;""</formula>
    </cfRule>
  </conditionalFormatting>
  <conditionalFormatting sqref="B13:C13 B19:C19 B25:C25 B31:C31">
    <cfRule type="expression" dxfId="2" priority="3">
      <formula>$D12&lt;&gt;""</formula>
    </cfRule>
  </conditionalFormatting>
  <conditionalFormatting sqref="B37:C37">
    <cfRule type="expression" dxfId="1" priority="2">
      <formula>$D37&lt;&gt;""</formula>
    </cfRule>
  </conditionalFormatting>
  <conditionalFormatting sqref="H37:I37">
    <cfRule type="expression" dxfId="0" priority="1">
      <formula>$J37&lt;&gt;""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selection activeCell="AD18" sqref="AD18"/>
    </sheetView>
  </sheetViews>
  <sheetFormatPr defaultRowHeight="12"/>
  <cols>
    <col min="2" max="2" width="11.28515625" hidden="1" customWidth="1"/>
    <col min="3" max="3" width="0" hidden="1" customWidth="1"/>
    <col min="4" max="4" width="11.28515625" hidden="1" customWidth="1"/>
    <col min="5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5" width="0" hidden="1" customWidth="1"/>
    <col min="16" max="16" width="11.28515625" hidden="1" customWidth="1"/>
    <col min="17" max="17" width="0" hidden="1" customWidth="1"/>
    <col min="18" max="18" width="11.28515625" hidden="1" customWidth="1"/>
    <col min="19" max="20" width="0" hidden="1" customWidth="1"/>
  </cols>
  <sheetData>
    <row r="1" spans="2:20">
      <c r="B1" s="2" t="str">
        <f>자동달력!B2&amp;"-"&amp;TEXT(자동달력!B4,"DD")&amp;"-01"</f>
        <v>2016-03-01</v>
      </c>
      <c r="H1" t="s">
        <v>25</v>
      </c>
      <c r="I1" s="2" t="str">
        <f>IF(자동달력!B4=1,자동달력!B2-1&amp;"-12-01",자동달력!B2&amp;"-"&amp;TEXT(자동달력!B4-1,"DD")&amp;"-01")</f>
        <v>2016-02-01</v>
      </c>
      <c r="O1" t="s">
        <v>27</v>
      </c>
      <c r="P1" s="2" t="str">
        <f>IF(자동달력!B4=12,자동달력!B2+1&amp;"-01-01",자동달력!B2&amp;"-"&amp;TEXT(자동달력!B4+1,"DD")&amp;"-01")</f>
        <v>2016-04-01</v>
      </c>
    </row>
    <row r="2" spans="2:20">
      <c r="B2" s="2">
        <f>EOMONTH(B1,0)</f>
        <v>42460</v>
      </c>
      <c r="I2" s="2">
        <f>EOMONTH(I1,0)</f>
        <v>42429</v>
      </c>
      <c r="P2" s="2">
        <f>EOMONTH(P1,0)</f>
        <v>42490</v>
      </c>
    </row>
    <row r="3" spans="2:20">
      <c r="B3" t="s">
        <v>26</v>
      </c>
      <c r="C3" t="s">
        <v>21</v>
      </c>
      <c r="D3" t="s">
        <v>22</v>
      </c>
      <c r="E3" t="s">
        <v>23</v>
      </c>
      <c r="F3" t="s">
        <v>24</v>
      </c>
      <c r="I3" t="s">
        <v>26</v>
      </c>
      <c r="J3" t="s">
        <v>21</v>
      </c>
      <c r="K3" t="s">
        <v>22</v>
      </c>
      <c r="L3" t="s">
        <v>23</v>
      </c>
      <c r="M3" t="s">
        <v>24</v>
      </c>
      <c r="P3" t="s">
        <v>26</v>
      </c>
      <c r="Q3" t="s">
        <v>21</v>
      </c>
      <c r="R3" t="s">
        <v>22</v>
      </c>
      <c r="S3" t="s">
        <v>23</v>
      </c>
      <c r="T3" t="s">
        <v>24</v>
      </c>
    </row>
    <row r="4" spans="2:20">
      <c r="B4" t="str">
        <f t="shared" ref="B4:B34" si="0">F4&amp;E4</f>
        <v>1화</v>
      </c>
      <c r="C4">
        <v>1</v>
      </c>
      <c r="D4" s="1">
        <f t="shared" ref="D4:D34" si="1">IF(DAY($B$2)-C4&lt;0,"",$B$2-(DAY($B$2)-C4))</f>
        <v>42430</v>
      </c>
      <c r="E4" t="str">
        <f>IFERROR(IF(D4="","",CHOOSE(WEEKDAY(D4,1),"일","월","화","수","목","금","토")),"")</f>
        <v>화</v>
      </c>
      <c r="F4">
        <v>1</v>
      </c>
      <c r="I4" t="str">
        <f>M4&amp;L4</f>
        <v>1월</v>
      </c>
      <c r="J4">
        <v>1</v>
      </c>
      <c r="K4" s="1">
        <f>IF(DAY($I$2)-J4&lt;0,"",$I$2-(DAY($I$2)-J4))</f>
        <v>42401</v>
      </c>
      <c r="L4" t="str">
        <f>IFERROR(IF(K4="","",CHOOSE(WEEKDAY(K4,1),"일","월","화","수","목","금","토")),"")</f>
        <v>월</v>
      </c>
      <c r="M4">
        <v>1</v>
      </c>
      <c r="P4" t="str">
        <f>T4&amp;S4</f>
        <v>1금</v>
      </c>
      <c r="Q4">
        <v>1</v>
      </c>
      <c r="R4" s="1">
        <f>IF(DAY($P$2)-Q4&lt;0,"",$P$2-(DAY($P$2)-Q4))</f>
        <v>42461</v>
      </c>
      <c r="S4" t="str">
        <f>IFERROR(IF(R4="","",CHOOSE(WEEKDAY(R4,1),"일","월","화","수","목","금","토")),"")</f>
        <v>금</v>
      </c>
      <c r="T4">
        <v>1</v>
      </c>
    </row>
    <row r="5" spans="2:20">
      <c r="B5" t="str">
        <f t="shared" si="0"/>
        <v>1수</v>
      </c>
      <c r="C5">
        <v>2</v>
      </c>
      <c r="D5" s="1">
        <f t="shared" si="1"/>
        <v>42431</v>
      </c>
      <c r="E5" t="str">
        <f t="shared" ref="E5:E34" si="2">IFERROR(IF(D5="","",CHOOSE(WEEKDAY(D5,1),"일","월","화","수","목","금","토")),"")</f>
        <v>수</v>
      </c>
      <c r="F5">
        <f>COUNTIF($E$5:E5,"일")+1</f>
        <v>1</v>
      </c>
      <c r="I5" t="str">
        <f t="shared" ref="I5:I34" si="3">M5&amp;L5</f>
        <v>1화</v>
      </c>
      <c r="J5">
        <v>2</v>
      </c>
      <c r="K5" s="1">
        <f t="shared" ref="K5:K34" si="4">IF(DAY($I$2)-J5&lt;0,"",$I$2-(DAY($I$2)-J5))</f>
        <v>42402</v>
      </c>
      <c r="L5" t="str">
        <f t="shared" ref="L5:L34" si="5">IFERROR(IF(K5="","",CHOOSE(WEEKDAY(K5,1),"일","월","화","수","목","금","토")),"")</f>
        <v>화</v>
      </c>
      <c r="M5">
        <f>COUNTIF($L$5:L5,"일")+1</f>
        <v>1</v>
      </c>
      <c r="P5" t="str">
        <f t="shared" ref="P5:P34" si="6">T5&amp;S5</f>
        <v>1토</v>
      </c>
      <c r="Q5">
        <v>2</v>
      </c>
      <c r="R5" s="1">
        <f t="shared" ref="R5:R34" si="7">IF(DAY($P$2)-Q5&lt;0,"",$P$2-(DAY($P$2)-Q5))</f>
        <v>42462</v>
      </c>
      <c r="S5" t="str">
        <f t="shared" ref="S5:S34" si="8">IFERROR(IF(R5="","",CHOOSE(WEEKDAY(R5,1),"일","월","화","수","목","금","토")),"")</f>
        <v>토</v>
      </c>
      <c r="T5">
        <f>COUNTIF($S$5:S5,"일")+1</f>
        <v>1</v>
      </c>
    </row>
    <row r="6" spans="2:20">
      <c r="B6" t="str">
        <f t="shared" si="0"/>
        <v>1목</v>
      </c>
      <c r="C6">
        <v>3</v>
      </c>
      <c r="D6" s="1">
        <f t="shared" si="1"/>
        <v>42432</v>
      </c>
      <c r="E6" t="str">
        <f t="shared" si="2"/>
        <v>목</v>
      </c>
      <c r="F6">
        <f>COUNTIF($E$5:E6,"일")+1</f>
        <v>1</v>
      </c>
      <c r="I6" t="str">
        <f t="shared" si="3"/>
        <v>1수</v>
      </c>
      <c r="J6">
        <v>3</v>
      </c>
      <c r="K6" s="1">
        <f t="shared" si="4"/>
        <v>42403</v>
      </c>
      <c r="L6" t="str">
        <f t="shared" si="5"/>
        <v>수</v>
      </c>
      <c r="M6">
        <f>COUNTIF($L$5:L6,"일")+1</f>
        <v>1</v>
      </c>
      <c r="P6" t="str">
        <f t="shared" si="6"/>
        <v>2일</v>
      </c>
      <c r="Q6">
        <v>3</v>
      </c>
      <c r="R6" s="1">
        <f t="shared" si="7"/>
        <v>42463</v>
      </c>
      <c r="S6" t="str">
        <f t="shared" si="8"/>
        <v>일</v>
      </c>
      <c r="T6">
        <f>COUNTIF($S$5:S6,"일")+1</f>
        <v>2</v>
      </c>
    </row>
    <row r="7" spans="2:20">
      <c r="B7" t="str">
        <f t="shared" si="0"/>
        <v>1금</v>
      </c>
      <c r="C7">
        <v>4</v>
      </c>
      <c r="D7" s="1">
        <f t="shared" si="1"/>
        <v>42433</v>
      </c>
      <c r="E7" t="str">
        <f t="shared" si="2"/>
        <v>금</v>
      </c>
      <c r="F7">
        <f>COUNTIF($E$5:E7,"일")+1</f>
        <v>1</v>
      </c>
      <c r="I7" t="str">
        <f t="shared" si="3"/>
        <v>1목</v>
      </c>
      <c r="J7">
        <v>4</v>
      </c>
      <c r="K7" s="1">
        <f t="shared" si="4"/>
        <v>42404</v>
      </c>
      <c r="L7" t="str">
        <f t="shared" si="5"/>
        <v>목</v>
      </c>
      <c r="M7">
        <f>COUNTIF($L$5:L7,"일")+1</f>
        <v>1</v>
      </c>
      <c r="P7" t="str">
        <f t="shared" si="6"/>
        <v>2월</v>
      </c>
      <c r="Q7">
        <v>4</v>
      </c>
      <c r="R7" s="1">
        <f t="shared" si="7"/>
        <v>42464</v>
      </c>
      <c r="S7" t="str">
        <f t="shared" si="8"/>
        <v>월</v>
      </c>
      <c r="T7">
        <f>COUNTIF($S$5:S7,"일")+1</f>
        <v>2</v>
      </c>
    </row>
    <row r="8" spans="2:20">
      <c r="B8" t="str">
        <f t="shared" si="0"/>
        <v>1토</v>
      </c>
      <c r="C8">
        <v>5</v>
      </c>
      <c r="D8" s="1">
        <f t="shared" si="1"/>
        <v>42434</v>
      </c>
      <c r="E8" t="str">
        <f t="shared" si="2"/>
        <v>토</v>
      </c>
      <c r="F8">
        <f>COUNTIF($E$5:E8,"일")+1</f>
        <v>1</v>
      </c>
      <c r="I8" t="str">
        <f t="shared" si="3"/>
        <v>1금</v>
      </c>
      <c r="J8">
        <v>5</v>
      </c>
      <c r="K8" s="1">
        <f t="shared" si="4"/>
        <v>42405</v>
      </c>
      <c r="L8" t="str">
        <f t="shared" si="5"/>
        <v>금</v>
      </c>
      <c r="M8">
        <f>COUNTIF($L$5:L8,"일")+1</f>
        <v>1</v>
      </c>
      <c r="P8" t="str">
        <f t="shared" si="6"/>
        <v>2화</v>
      </c>
      <c r="Q8">
        <v>5</v>
      </c>
      <c r="R8" s="1">
        <f t="shared" si="7"/>
        <v>42465</v>
      </c>
      <c r="S8" t="str">
        <f t="shared" si="8"/>
        <v>화</v>
      </c>
      <c r="T8">
        <f>COUNTIF($S$5:S8,"일")+1</f>
        <v>2</v>
      </c>
    </row>
    <row r="9" spans="2:20">
      <c r="B9" t="str">
        <f t="shared" si="0"/>
        <v>2일</v>
      </c>
      <c r="C9">
        <v>6</v>
      </c>
      <c r="D9" s="1">
        <f t="shared" si="1"/>
        <v>42435</v>
      </c>
      <c r="E9" t="str">
        <f t="shared" si="2"/>
        <v>일</v>
      </c>
      <c r="F9">
        <f>COUNTIF($E$5:E9,"일")+1</f>
        <v>2</v>
      </c>
      <c r="I9" t="str">
        <f t="shared" si="3"/>
        <v>1토</v>
      </c>
      <c r="J9">
        <v>6</v>
      </c>
      <c r="K9" s="1">
        <f t="shared" si="4"/>
        <v>42406</v>
      </c>
      <c r="L9" t="str">
        <f t="shared" si="5"/>
        <v>토</v>
      </c>
      <c r="M9">
        <f>COUNTIF($L$5:L9,"일")+1</f>
        <v>1</v>
      </c>
      <c r="P9" t="str">
        <f t="shared" si="6"/>
        <v>2수</v>
      </c>
      <c r="Q9">
        <v>6</v>
      </c>
      <c r="R9" s="1">
        <f t="shared" si="7"/>
        <v>42466</v>
      </c>
      <c r="S9" t="str">
        <f t="shared" si="8"/>
        <v>수</v>
      </c>
      <c r="T9">
        <f>COUNTIF($S$5:S9,"일")+1</f>
        <v>2</v>
      </c>
    </row>
    <row r="10" spans="2:20">
      <c r="B10" t="str">
        <f t="shared" si="0"/>
        <v>2월</v>
      </c>
      <c r="C10">
        <v>7</v>
      </c>
      <c r="D10" s="1">
        <f t="shared" si="1"/>
        <v>42436</v>
      </c>
      <c r="E10" t="str">
        <f t="shared" si="2"/>
        <v>월</v>
      </c>
      <c r="F10">
        <f>COUNTIF($E$5:E10,"일")+1</f>
        <v>2</v>
      </c>
      <c r="I10" t="str">
        <f t="shared" si="3"/>
        <v>2일</v>
      </c>
      <c r="J10">
        <v>7</v>
      </c>
      <c r="K10" s="1">
        <f t="shared" si="4"/>
        <v>42407</v>
      </c>
      <c r="L10" t="str">
        <f t="shared" si="5"/>
        <v>일</v>
      </c>
      <c r="M10">
        <f>COUNTIF($L$5:L10,"일")+1</f>
        <v>2</v>
      </c>
      <c r="P10" t="str">
        <f t="shared" si="6"/>
        <v>2목</v>
      </c>
      <c r="Q10">
        <v>7</v>
      </c>
      <c r="R10" s="1">
        <f t="shared" si="7"/>
        <v>42467</v>
      </c>
      <c r="S10" t="str">
        <f t="shared" si="8"/>
        <v>목</v>
      </c>
      <c r="T10">
        <f>COUNTIF($S$5:S10,"일")+1</f>
        <v>2</v>
      </c>
    </row>
    <row r="11" spans="2:20">
      <c r="B11" t="str">
        <f t="shared" si="0"/>
        <v>2화</v>
      </c>
      <c r="C11">
        <v>8</v>
      </c>
      <c r="D11" s="1">
        <f t="shared" si="1"/>
        <v>42437</v>
      </c>
      <c r="E11" t="str">
        <f t="shared" si="2"/>
        <v>화</v>
      </c>
      <c r="F11">
        <f>COUNTIF($E$5:E11,"일")+1</f>
        <v>2</v>
      </c>
      <c r="I11" t="str">
        <f t="shared" si="3"/>
        <v>2월</v>
      </c>
      <c r="J11">
        <v>8</v>
      </c>
      <c r="K11" s="1">
        <f t="shared" si="4"/>
        <v>42408</v>
      </c>
      <c r="L11" t="str">
        <f t="shared" si="5"/>
        <v>월</v>
      </c>
      <c r="M11">
        <f>COUNTIF($L$5:L11,"일")+1</f>
        <v>2</v>
      </c>
      <c r="P11" t="str">
        <f t="shared" si="6"/>
        <v>2금</v>
      </c>
      <c r="Q11">
        <v>8</v>
      </c>
      <c r="R11" s="1">
        <f t="shared" si="7"/>
        <v>42468</v>
      </c>
      <c r="S11" t="str">
        <f t="shared" si="8"/>
        <v>금</v>
      </c>
      <c r="T11">
        <f>COUNTIF($S$5:S11,"일")+1</f>
        <v>2</v>
      </c>
    </row>
    <row r="12" spans="2:20">
      <c r="B12" t="str">
        <f t="shared" si="0"/>
        <v>2수</v>
      </c>
      <c r="C12">
        <v>9</v>
      </c>
      <c r="D12" s="1">
        <f t="shared" si="1"/>
        <v>42438</v>
      </c>
      <c r="E12" t="str">
        <f t="shared" si="2"/>
        <v>수</v>
      </c>
      <c r="F12">
        <f>COUNTIF($E$5:E12,"일")+1</f>
        <v>2</v>
      </c>
      <c r="I12" t="str">
        <f t="shared" si="3"/>
        <v>2화</v>
      </c>
      <c r="J12">
        <v>9</v>
      </c>
      <c r="K12" s="1">
        <f t="shared" si="4"/>
        <v>42409</v>
      </c>
      <c r="L12" t="str">
        <f t="shared" si="5"/>
        <v>화</v>
      </c>
      <c r="M12">
        <f>COUNTIF($L$5:L12,"일")+1</f>
        <v>2</v>
      </c>
      <c r="P12" t="str">
        <f t="shared" si="6"/>
        <v>2토</v>
      </c>
      <c r="Q12">
        <v>9</v>
      </c>
      <c r="R12" s="1">
        <f t="shared" si="7"/>
        <v>42469</v>
      </c>
      <c r="S12" t="str">
        <f t="shared" si="8"/>
        <v>토</v>
      </c>
      <c r="T12">
        <f>COUNTIF($S$5:S12,"일")+1</f>
        <v>2</v>
      </c>
    </row>
    <row r="13" spans="2:20">
      <c r="B13" t="str">
        <f t="shared" si="0"/>
        <v>2목</v>
      </c>
      <c r="C13">
        <v>10</v>
      </c>
      <c r="D13" s="1">
        <f t="shared" si="1"/>
        <v>42439</v>
      </c>
      <c r="E13" t="str">
        <f t="shared" si="2"/>
        <v>목</v>
      </c>
      <c r="F13">
        <f>COUNTIF($E$5:E13,"일")+1</f>
        <v>2</v>
      </c>
      <c r="I13" t="str">
        <f t="shared" si="3"/>
        <v>2수</v>
      </c>
      <c r="J13">
        <v>10</v>
      </c>
      <c r="K13" s="1">
        <f t="shared" si="4"/>
        <v>42410</v>
      </c>
      <c r="L13" t="str">
        <f t="shared" si="5"/>
        <v>수</v>
      </c>
      <c r="M13">
        <f>COUNTIF($L$5:L13,"일")+1</f>
        <v>2</v>
      </c>
      <c r="P13" t="str">
        <f t="shared" si="6"/>
        <v>3일</v>
      </c>
      <c r="Q13">
        <v>10</v>
      </c>
      <c r="R13" s="1">
        <f t="shared" si="7"/>
        <v>42470</v>
      </c>
      <c r="S13" t="str">
        <f t="shared" si="8"/>
        <v>일</v>
      </c>
      <c r="T13">
        <f>COUNTIF($S$5:S13,"일")+1</f>
        <v>3</v>
      </c>
    </row>
    <row r="14" spans="2:20">
      <c r="B14" t="str">
        <f t="shared" si="0"/>
        <v>2금</v>
      </c>
      <c r="C14">
        <v>11</v>
      </c>
      <c r="D14" s="1">
        <f t="shared" si="1"/>
        <v>42440</v>
      </c>
      <c r="E14" t="str">
        <f t="shared" si="2"/>
        <v>금</v>
      </c>
      <c r="F14">
        <f>COUNTIF($E$5:E14,"일")+1</f>
        <v>2</v>
      </c>
      <c r="I14" t="str">
        <f t="shared" si="3"/>
        <v>2목</v>
      </c>
      <c r="J14">
        <v>11</v>
      </c>
      <c r="K14" s="1">
        <f t="shared" si="4"/>
        <v>42411</v>
      </c>
      <c r="L14" t="str">
        <f t="shared" si="5"/>
        <v>목</v>
      </c>
      <c r="M14">
        <f>COUNTIF($L$5:L14,"일")+1</f>
        <v>2</v>
      </c>
      <c r="P14" t="str">
        <f t="shared" si="6"/>
        <v>3월</v>
      </c>
      <c r="Q14">
        <v>11</v>
      </c>
      <c r="R14" s="1">
        <f t="shared" si="7"/>
        <v>42471</v>
      </c>
      <c r="S14" t="str">
        <f t="shared" si="8"/>
        <v>월</v>
      </c>
      <c r="T14">
        <f>COUNTIF($S$5:S14,"일")+1</f>
        <v>3</v>
      </c>
    </row>
    <row r="15" spans="2:20">
      <c r="B15" t="str">
        <f t="shared" si="0"/>
        <v>2토</v>
      </c>
      <c r="C15">
        <v>12</v>
      </c>
      <c r="D15" s="1">
        <f t="shared" si="1"/>
        <v>42441</v>
      </c>
      <c r="E15" t="str">
        <f t="shared" si="2"/>
        <v>토</v>
      </c>
      <c r="F15">
        <f>COUNTIF($E$5:E15,"일")+1</f>
        <v>2</v>
      </c>
      <c r="I15" t="str">
        <f t="shared" si="3"/>
        <v>2금</v>
      </c>
      <c r="J15">
        <v>12</v>
      </c>
      <c r="K15" s="1">
        <f t="shared" si="4"/>
        <v>42412</v>
      </c>
      <c r="L15" t="str">
        <f t="shared" si="5"/>
        <v>금</v>
      </c>
      <c r="M15">
        <f>COUNTIF($L$5:L15,"일")+1</f>
        <v>2</v>
      </c>
      <c r="P15" t="str">
        <f t="shared" si="6"/>
        <v>3화</v>
      </c>
      <c r="Q15">
        <v>12</v>
      </c>
      <c r="R15" s="1">
        <f t="shared" si="7"/>
        <v>42472</v>
      </c>
      <c r="S15" t="str">
        <f t="shared" si="8"/>
        <v>화</v>
      </c>
      <c r="T15">
        <f>COUNTIF($S$5:S15,"일")+1</f>
        <v>3</v>
      </c>
    </row>
    <row r="16" spans="2:20">
      <c r="B16" t="str">
        <f t="shared" si="0"/>
        <v>3일</v>
      </c>
      <c r="C16">
        <v>13</v>
      </c>
      <c r="D16" s="1">
        <f t="shared" si="1"/>
        <v>42442</v>
      </c>
      <c r="E16" t="str">
        <f t="shared" si="2"/>
        <v>일</v>
      </c>
      <c r="F16">
        <f>COUNTIF($E$5:E16,"일")+1</f>
        <v>3</v>
      </c>
      <c r="I16" t="str">
        <f t="shared" si="3"/>
        <v>2토</v>
      </c>
      <c r="J16">
        <v>13</v>
      </c>
      <c r="K16" s="1">
        <f t="shared" si="4"/>
        <v>42413</v>
      </c>
      <c r="L16" t="str">
        <f t="shared" si="5"/>
        <v>토</v>
      </c>
      <c r="M16">
        <f>COUNTIF($L$5:L16,"일")+1</f>
        <v>2</v>
      </c>
      <c r="P16" t="str">
        <f t="shared" si="6"/>
        <v>3수</v>
      </c>
      <c r="Q16">
        <v>13</v>
      </c>
      <c r="R16" s="1">
        <f t="shared" si="7"/>
        <v>42473</v>
      </c>
      <c r="S16" t="str">
        <f t="shared" si="8"/>
        <v>수</v>
      </c>
      <c r="T16">
        <f>COUNTIF($S$5:S16,"일")+1</f>
        <v>3</v>
      </c>
    </row>
    <row r="17" spans="2:20">
      <c r="B17" t="str">
        <f t="shared" si="0"/>
        <v>3월</v>
      </c>
      <c r="C17">
        <v>14</v>
      </c>
      <c r="D17" s="1">
        <f t="shared" si="1"/>
        <v>42443</v>
      </c>
      <c r="E17" t="str">
        <f t="shared" si="2"/>
        <v>월</v>
      </c>
      <c r="F17">
        <f>COUNTIF($E$5:E17,"일")+1</f>
        <v>3</v>
      </c>
      <c r="I17" t="str">
        <f t="shared" si="3"/>
        <v>3일</v>
      </c>
      <c r="J17">
        <v>14</v>
      </c>
      <c r="K17" s="1">
        <f t="shared" si="4"/>
        <v>42414</v>
      </c>
      <c r="L17" t="str">
        <f t="shared" si="5"/>
        <v>일</v>
      </c>
      <c r="M17">
        <f>COUNTIF($L$5:L17,"일")+1</f>
        <v>3</v>
      </c>
      <c r="P17" t="str">
        <f t="shared" si="6"/>
        <v>3목</v>
      </c>
      <c r="Q17">
        <v>14</v>
      </c>
      <c r="R17" s="1">
        <f t="shared" si="7"/>
        <v>42474</v>
      </c>
      <c r="S17" t="str">
        <f t="shared" si="8"/>
        <v>목</v>
      </c>
      <c r="T17">
        <f>COUNTIF($S$5:S17,"일")+1</f>
        <v>3</v>
      </c>
    </row>
    <row r="18" spans="2:20">
      <c r="B18" t="str">
        <f t="shared" si="0"/>
        <v>3화</v>
      </c>
      <c r="C18">
        <v>15</v>
      </c>
      <c r="D18" s="1">
        <f t="shared" si="1"/>
        <v>42444</v>
      </c>
      <c r="E18" t="str">
        <f t="shared" si="2"/>
        <v>화</v>
      </c>
      <c r="F18">
        <f>COUNTIF($E$5:E18,"일")+1</f>
        <v>3</v>
      </c>
      <c r="I18" t="str">
        <f t="shared" si="3"/>
        <v>3월</v>
      </c>
      <c r="J18">
        <v>15</v>
      </c>
      <c r="K18" s="1">
        <f t="shared" si="4"/>
        <v>42415</v>
      </c>
      <c r="L18" t="str">
        <f t="shared" si="5"/>
        <v>월</v>
      </c>
      <c r="M18">
        <f>COUNTIF($L$5:L18,"일")+1</f>
        <v>3</v>
      </c>
      <c r="P18" t="str">
        <f t="shared" si="6"/>
        <v>3금</v>
      </c>
      <c r="Q18">
        <v>15</v>
      </c>
      <c r="R18" s="1">
        <f t="shared" si="7"/>
        <v>42475</v>
      </c>
      <c r="S18" t="str">
        <f t="shared" si="8"/>
        <v>금</v>
      </c>
      <c r="T18">
        <f>COUNTIF($S$5:S18,"일")+1</f>
        <v>3</v>
      </c>
    </row>
    <row r="19" spans="2:20">
      <c r="B19" t="str">
        <f t="shared" si="0"/>
        <v>3수</v>
      </c>
      <c r="C19">
        <v>16</v>
      </c>
      <c r="D19" s="1">
        <f t="shared" si="1"/>
        <v>42445</v>
      </c>
      <c r="E19" t="str">
        <f t="shared" si="2"/>
        <v>수</v>
      </c>
      <c r="F19">
        <f>COUNTIF($E$5:E19,"일")+1</f>
        <v>3</v>
      </c>
      <c r="I19" t="str">
        <f t="shared" si="3"/>
        <v>3화</v>
      </c>
      <c r="J19">
        <v>16</v>
      </c>
      <c r="K19" s="1">
        <f t="shared" si="4"/>
        <v>42416</v>
      </c>
      <c r="L19" t="str">
        <f t="shared" si="5"/>
        <v>화</v>
      </c>
      <c r="M19">
        <f>COUNTIF($L$5:L19,"일")+1</f>
        <v>3</v>
      </c>
      <c r="P19" t="str">
        <f t="shared" si="6"/>
        <v>3토</v>
      </c>
      <c r="Q19">
        <v>16</v>
      </c>
      <c r="R19" s="1">
        <f t="shared" si="7"/>
        <v>42476</v>
      </c>
      <c r="S19" t="str">
        <f t="shared" si="8"/>
        <v>토</v>
      </c>
      <c r="T19">
        <f>COUNTIF($S$5:S19,"일")+1</f>
        <v>3</v>
      </c>
    </row>
    <row r="20" spans="2:20">
      <c r="B20" t="str">
        <f t="shared" si="0"/>
        <v>3목</v>
      </c>
      <c r="C20">
        <v>17</v>
      </c>
      <c r="D20" s="1">
        <f t="shared" si="1"/>
        <v>42446</v>
      </c>
      <c r="E20" t="str">
        <f t="shared" si="2"/>
        <v>목</v>
      </c>
      <c r="F20">
        <f>COUNTIF($E$5:E20,"일")+1</f>
        <v>3</v>
      </c>
      <c r="I20" t="str">
        <f t="shared" si="3"/>
        <v>3수</v>
      </c>
      <c r="J20">
        <v>17</v>
      </c>
      <c r="K20" s="1">
        <f t="shared" si="4"/>
        <v>42417</v>
      </c>
      <c r="L20" t="str">
        <f t="shared" si="5"/>
        <v>수</v>
      </c>
      <c r="M20">
        <f>COUNTIF($L$5:L20,"일")+1</f>
        <v>3</v>
      </c>
      <c r="P20" t="str">
        <f t="shared" si="6"/>
        <v>4일</v>
      </c>
      <c r="Q20">
        <v>17</v>
      </c>
      <c r="R20" s="1">
        <f t="shared" si="7"/>
        <v>42477</v>
      </c>
      <c r="S20" t="str">
        <f t="shared" si="8"/>
        <v>일</v>
      </c>
      <c r="T20">
        <f>COUNTIF($S$5:S20,"일")+1</f>
        <v>4</v>
      </c>
    </row>
    <row r="21" spans="2:20">
      <c r="B21" t="str">
        <f t="shared" si="0"/>
        <v>3금</v>
      </c>
      <c r="C21">
        <v>18</v>
      </c>
      <c r="D21" s="1">
        <f t="shared" si="1"/>
        <v>42447</v>
      </c>
      <c r="E21" t="str">
        <f t="shared" si="2"/>
        <v>금</v>
      </c>
      <c r="F21">
        <f>COUNTIF($E$5:E21,"일")+1</f>
        <v>3</v>
      </c>
      <c r="I21" t="str">
        <f t="shared" si="3"/>
        <v>3목</v>
      </c>
      <c r="J21">
        <v>18</v>
      </c>
      <c r="K21" s="1">
        <f t="shared" si="4"/>
        <v>42418</v>
      </c>
      <c r="L21" t="str">
        <f t="shared" si="5"/>
        <v>목</v>
      </c>
      <c r="M21">
        <f>COUNTIF($L$5:L21,"일")+1</f>
        <v>3</v>
      </c>
      <c r="P21" t="str">
        <f t="shared" si="6"/>
        <v>4월</v>
      </c>
      <c r="Q21">
        <v>18</v>
      </c>
      <c r="R21" s="1">
        <f t="shared" si="7"/>
        <v>42478</v>
      </c>
      <c r="S21" t="str">
        <f t="shared" si="8"/>
        <v>월</v>
      </c>
      <c r="T21">
        <f>COUNTIF($S$5:S21,"일")+1</f>
        <v>4</v>
      </c>
    </row>
    <row r="22" spans="2:20">
      <c r="B22" t="str">
        <f t="shared" si="0"/>
        <v>3토</v>
      </c>
      <c r="C22">
        <v>19</v>
      </c>
      <c r="D22" s="1">
        <f t="shared" si="1"/>
        <v>42448</v>
      </c>
      <c r="E22" t="str">
        <f t="shared" si="2"/>
        <v>토</v>
      </c>
      <c r="F22">
        <f>COUNTIF($E$5:E22,"일")+1</f>
        <v>3</v>
      </c>
      <c r="I22" t="str">
        <f t="shared" si="3"/>
        <v>3금</v>
      </c>
      <c r="J22">
        <v>19</v>
      </c>
      <c r="K22" s="1">
        <f t="shared" si="4"/>
        <v>42419</v>
      </c>
      <c r="L22" t="str">
        <f t="shared" si="5"/>
        <v>금</v>
      </c>
      <c r="M22">
        <f>COUNTIF($L$5:L22,"일")+1</f>
        <v>3</v>
      </c>
      <c r="P22" t="str">
        <f t="shared" si="6"/>
        <v>4화</v>
      </c>
      <c r="Q22">
        <v>19</v>
      </c>
      <c r="R22" s="1">
        <f t="shared" si="7"/>
        <v>42479</v>
      </c>
      <c r="S22" t="str">
        <f t="shared" si="8"/>
        <v>화</v>
      </c>
      <c r="T22">
        <f>COUNTIF($S$5:S22,"일")+1</f>
        <v>4</v>
      </c>
    </row>
    <row r="23" spans="2:20">
      <c r="B23" t="str">
        <f t="shared" si="0"/>
        <v>4일</v>
      </c>
      <c r="C23">
        <v>20</v>
      </c>
      <c r="D23" s="1">
        <f t="shared" si="1"/>
        <v>42449</v>
      </c>
      <c r="E23" t="str">
        <f t="shared" si="2"/>
        <v>일</v>
      </c>
      <c r="F23">
        <f>COUNTIF($E$5:E23,"일")+1</f>
        <v>4</v>
      </c>
      <c r="I23" t="str">
        <f t="shared" si="3"/>
        <v>3토</v>
      </c>
      <c r="J23">
        <v>20</v>
      </c>
      <c r="K23" s="1">
        <f t="shared" si="4"/>
        <v>42420</v>
      </c>
      <c r="L23" t="str">
        <f t="shared" si="5"/>
        <v>토</v>
      </c>
      <c r="M23">
        <f>COUNTIF($L$5:L23,"일")+1</f>
        <v>3</v>
      </c>
      <c r="P23" t="str">
        <f t="shared" si="6"/>
        <v>4수</v>
      </c>
      <c r="Q23">
        <v>20</v>
      </c>
      <c r="R23" s="1">
        <f t="shared" si="7"/>
        <v>42480</v>
      </c>
      <c r="S23" t="str">
        <f t="shared" si="8"/>
        <v>수</v>
      </c>
      <c r="T23">
        <f>COUNTIF($S$5:S23,"일")+1</f>
        <v>4</v>
      </c>
    </row>
    <row r="24" spans="2:20">
      <c r="B24" t="str">
        <f t="shared" si="0"/>
        <v>4월</v>
      </c>
      <c r="C24">
        <v>21</v>
      </c>
      <c r="D24" s="1">
        <f t="shared" si="1"/>
        <v>42450</v>
      </c>
      <c r="E24" t="str">
        <f t="shared" si="2"/>
        <v>월</v>
      </c>
      <c r="F24">
        <f>COUNTIF($E$5:E24,"일")+1</f>
        <v>4</v>
      </c>
      <c r="I24" t="str">
        <f t="shared" si="3"/>
        <v>4일</v>
      </c>
      <c r="J24">
        <v>21</v>
      </c>
      <c r="K24" s="1">
        <f t="shared" si="4"/>
        <v>42421</v>
      </c>
      <c r="L24" t="str">
        <f t="shared" si="5"/>
        <v>일</v>
      </c>
      <c r="M24">
        <f>COUNTIF($L$5:L24,"일")+1</f>
        <v>4</v>
      </c>
      <c r="P24" t="str">
        <f t="shared" si="6"/>
        <v>4목</v>
      </c>
      <c r="Q24">
        <v>21</v>
      </c>
      <c r="R24" s="1">
        <f t="shared" si="7"/>
        <v>42481</v>
      </c>
      <c r="S24" t="str">
        <f t="shared" si="8"/>
        <v>목</v>
      </c>
      <c r="T24">
        <f>COUNTIF($S$5:S24,"일")+1</f>
        <v>4</v>
      </c>
    </row>
    <row r="25" spans="2:20">
      <c r="B25" t="str">
        <f t="shared" si="0"/>
        <v>4화</v>
      </c>
      <c r="C25">
        <v>22</v>
      </c>
      <c r="D25" s="1">
        <f t="shared" si="1"/>
        <v>42451</v>
      </c>
      <c r="E25" t="str">
        <f t="shared" si="2"/>
        <v>화</v>
      </c>
      <c r="F25">
        <f>COUNTIF($E$5:E25,"일")+1</f>
        <v>4</v>
      </c>
      <c r="I25" t="str">
        <f t="shared" si="3"/>
        <v>4월</v>
      </c>
      <c r="J25">
        <v>22</v>
      </c>
      <c r="K25" s="1">
        <f t="shared" si="4"/>
        <v>42422</v>
      </c>
      <c r="L25" t="str">
        <f t="shared" si="5"/>
        <v>월</v>
      </c>
      <c r="M25">
        <f>COUNTIF($L$5:L25,"일")+1</f>
        <v>4</v>
      </c>
      <c r="P25" t="str">
        <f t="shared" si="6"/>
        <v>4금</v>
      </c>
      <c r="Q25">
        <v>22</v>
      </c>
      <c r="R25" s="1">
        <f t="shared" si="7"/>
        <v>42482</v>
      </c>
      <c r="S25" t="str">
        <f t="shared" si="8"/>
        <v>금</v>
      </c>
      <c r="T25">
        <f>COUNTIF($S$5:S25,"일")+1</f>
        <v>4</v>
      </c>
    </row>
    <row r="26" spans="2:20">
      <c r="B26" t="str">
        <f t="shared" si="0"/>
        <v>4수</v>
      </c>
      <c r="C26">
        <v>23</v>
      </c>
      <c r="D26" s="1">
        <f t="shared" si="1"/>
        <v>42452</v>
      </c>
      <c r="E26" t="str">
        <f t="shared" si="2"/>
        <v>수</v>
      </c>
      <c r="F26">
        <f>COUNTIF($E$5:E26,"일")+1</f>
        <v>4</v>
      </c>
      <c r="I26" t="str">
        <f t="shared" si="3"/>
        <v>4화</v>
      </c>
      <c r="J26">
        <v>23</v>
      </c>
      <c r="K26" s="1">
        <f t="shared" si="4"/>
        <v>42423</v>
      </c>
      <c r="L26" t="str">
        <f t="shared" si="5"/>
        <v>화</v>
      </c>
      <c r="M26">
        <f>COUNTIF($L$5:L26,"일")+1</f>
        <v>4</v>
      </c>
      <c r="P26" t="str">
        <f t="shared" si="6"/>
        <v>4토</v>
      </c>
      <c r="Q26">
        <v>23</v>
      </c>
      <c r="R26" s="1">
        <f t="shared" si="7"/>
        <v>42483</v>
      </c>
      <c r="S26" t="str">
        <f t="shared" si="8"/>
        <v>토</v>
      </c>
      <c r="T26">
        <f>COUNTIF($S$5:S26,"일")+1</f>
        <v>4</v>
      </c>
    </row>
    <row r="27" spans="2:20">
      <c r="B27" t="str">
        <f t="shared" si="0"/>
        <v>4목</v>
      </c>
      <c r="C27">
        <v>24</v>
      </c>
      <c r="D27" s="1">
        <f t="shared" si="1"/>
        <v>42453</v>
      </c>
      <c r="E27" t="str">
        <f t="shared" si="2"/>
        <v>목</v>
      </c>
      <c r="F27">
        <f>COUNTIF($E$5:E27,"일")+1</f>
        <v>4</v>
      </c>
      <c r="I27" t="str">
        <f t="shared" si="3"/>
        <v>4수</v>
      </c>
      <c r="J27">
        <v>24</v>
      </c>
      <c r="K27" s="1">
        <f t="shared" si="4"/>
        <v>42424</v>
      </c>
      <c r="L27" t="str">
        <f t="shared" si="5"/>
        <v>수</v>
      </c>
      <c r="M27">
        <f>COUNTIF($L$5:L27,"일")+1</f>
        <v>4</v>
      </c>
      <c r="P27" t="str">
        <f t="shared" si="6"/>
        <v>5일</v>
      </c>
      <c r="Q27">
        <v>24</v>
      </c>
      <c r="R27" s="1">
        <f t="shared" si="7"/>
        <v>42484</v>
      </c>
      <c r="S27" t="str">
        <f t="shared" si="8"/>
        <v>일</v>
      </c>
      <c r="T27">
        <f>COUNTIF($S$5:S27,"일")+1</f>
        <v>5</v>
      </c>
    </row>
    <row r="28" spans="2:20">
      <c r="B28" t="str">
        <f t="shared" si="0"/>
        <v>4금</v>
      </c>
      <c r="C28">
        <v>25</v>
      </c>
      <c r="D28" s="1">
        <f t="shared" si="1"/>
        <v>42454</v>
      </c>
      <c r="E28" t="str">
        <f t="shared" si="2"/>
        <v>금</v>
      </c>
      <c r="F28">
        <f>COUNTIF($E$5:E28,"일")+1</f>
        <v>4</v>
      </c>
      <c r="I28" t="str">
        <f t="shared" si="3"/>
        <v>4목</v>
      </c>
      <c r="J28">
        <v>25</v>
      </c>
      <c r="K28" s="1">
        <f t="shared" si="4"/>
        <v>42425</v>
      </c>
      <c r="L28" t="str">
        <f t="shared" si="5"/>
        <v>목</v>
      </c>
      <c r="M28">
        <f>COUNTIF($L$5:L28,"일")+1</f>
        <v>4</v>
      </c>
      <c r="P28" t="str">
        <f t="shared" si="6"/>
        <v>5월</v>
      </c>
      <c r="Q28">
        <v>25</v>
      </c>
      <c r="R28" s="1">
        <f t="shared" si="7"/>
        <v>42485</v>
      </c>
      <c r="S28" t="str">
        <f t="shared" si="8"/>
        <v>월</v>
      </c>
      <c r="T28">
        <f>COUNTIF($S$5:S28,"일")+1</f>
        <v>5</v>
      </c>
    </row>
    <row r="29" spans="2:20">
      <c r="B29" t="str">
        <f t="shared" si="0"/>
        <v>4토</v>
      </c>
      <c r="C29">
        <v>26</v>
      </c>
      <c r="D29" s="1">
        <f t="shared" si="1"/>
        <v>42455</v>
      </c>
      <c r="E29" t="str">
        <f t="shared" si="2"/>
        <v>토</v>
      </c>
      <c r="F29">
        <f>COUNTIF($E$5:E29,"일")+1</f>
        <v>4</v>
      </c>
      <c r="I29" t="str">
        <f t="shared" si="3"/>
        <v>4금</v>
      </c>
      <c r="J29">
        <v>26</v>
      </c>
      <c r="K29" s="1">
        <f t="shared" si="4"/>
        <v>42426</v>
      </c>
      <c r="L29" t="str">
        <f t="shared" si="5"/>
        <v>금</v>
      </c>
      <c r="M29">
        <f>COUNTIF($L$5:L29,"일")+1</f>
        <v>4</v>
      </c>
      <c r="P29" t="str">
        <f t="shared" si="6"/>
        <v>5화</v>
      </c>
      <c r="Q29">
        <v>26</v>
      </c>
      <c r="R29" s="1">
        <f t="shared" si="7"/>
        <v>42486</v>
      </c>
      <c r="S29" t="str">
        <f t="shared" si="8"/>
        <v>화</v>
      </c>
      <c r="T29">
        <f>COUNTIF($S$5:S29,"일")+1</f>
        <v>5</v>
      </c>
    </row>
    <row r="30" spans="2:20">
      <c r="B30" t="str">
        <f t="shared" si="0"/>
        <v>5일</v>
      </c>
      <c r="C30">
        <v>27</v>
      </c>
      <c r="D30" s="1">
        <f t="shared" si="1"/>
        <v>42456</v>
      </c>
      <c r="E30" t="str">
        <f t="shared" si="2"/>
        <v>일</v>
      </c>
      <c r="F30">
        <f>COUNTIF($E$5:E30,"일")+1</f>
        <v>5</v>
      </c>
      <c r="I30" t="str">
        <f t="shared" si="3"/>
        <v>4토</v>
      </c>
      <c r="J30">
        <v>27</v>
      </c>
      <c r="K30" s="1">
        <f t="shared" si="4"/>
        <v>42427</v>
      </c>
      <c r="L30" t="str">
        <f t="shared" si="5"/>
        <v>토</v>
      </c>
      <c r="M30">
        <f>COUNTIF($L$5:L30,"일")+1</f>
        <v>4</v>
      </c>
      <c r="P30" t="str">
        <f t="shared" si="6"/>
        <v>5수</v>
      </c>
      <c r="Q30">
        <v>27</v>
      </c>
      <c r="R30" s="1">
        <f t="shared" si="7"/>
        <v>42487</v>
      </c>
      <c r="S30" t="str">
        <f t="shared" si="8"/>
        <v>수</v>
      </c>
      <c r="T30">
        <f>COUNTIF($S$5:S30,"일")+1</f>
        <v>5</v>
      </c>
    </row>
    <row r="31" spans="2:20">
      <c r="B31" t="str">
        <f t="shared" si="0"/>
        <v>5월</v>
      </c>
      <c r="C31">
        <v>28</v>
      </c>
      <c r="D31" s="1">
        <f t="shared" si="1"/>
        <v>42457</v>
      </c>
      <c r="E31" t="str">
        <f t="shared" si="2"/>
        <v>월</v>
      </c>
      <c r="F31">
        <f>COUNTIF($E$5:E31,"일")+1</f>
        <v>5</v>
      </c>
      <c r="I31" t="str">
        <f t="shared" si="3"/>
        <v>5일</v>
      </c>
      <c r="J31">
        <v>28</v>
      </c>
      <c r="K31" s="1">
        <f t="shared" si="4"/>
        <v>42428</v>
      </c>
      <c r="L31" t="str">
        <f t="shared" si="5"/>
        <v>일</v>
      </c>
      <c r="M31">
        <f>COUNTIF($L$5:L31,"일")+1</f>
        <v>5</v>
      </c>
      <c r="P31" t="str">
        <f t="shared" si="6"/>
        <v>5목</v>
      </c>
      <c r="Q31">
        <v>28</v>
      </c>
      <c r="R31" s="1">
        <f t="shared" si="7"/>
        <v>42488</v>
      </c>
      <c r="S31" t="str">
        <f t="shared" si="8"/>
        <v>목</v>
      </c>
      <c r="T31">
        <f>COUNTIF($S$5:S31,"일")+1</f>
        <v>5</v>
      </c>
    </row>
    <row r="32" spans="2:20">
      <c r="B32" t="str">
        <f t="shared" si="0"/>
        <v>5화</v>
      </c>
      <c r="C32">
        <v>29</v>
      </c>
      <c r="D32" s="1">
        <f t="shared" si="1"/>
        <v>42458</v>
      </c>
      <c r="E32" t="str">
        <f t="shared" si="2"/>
        <v>화</v>
      </c>
      <c r="F32">
        <f>COUNTIF($E$5:E32,"일")+1</f>
        <v>5</v>
      </c>
      <c r="I32" t="str">
        <f t="shared" si="3"/>
        <v>5월</v>
      </c>
      <c r="J32">
        <v>29</v>
      </c>
      <c r="K32" s="1">
        <f t="shared" si="4"/>
        <v>42429</v>
      </c>
      <c r="L32" t="str">
        <f t="shared" si="5"/>
        <v>월</v>
      </c>
      <c r="M32">
        <f>COUNTIF($L$5:L32,"일")+1</f>
        <v>5</v>
      </c>
      <c r="P32" t="str">
        <f t="shared" si="6"/>
        <v>5금</v>
      </c>
      <c r="Q32">
        <v>29</v>
      </c>
      <c r="R32" s="1">
        <f t="shared" si="7"/>
        <v>42489</v>
      </c>
      <c r="S32" t="str">
        <f t="shared" si="8"/>
        <v>금</v>
      </c>
      <c r="T32">
        <f>COUNTIF($S$5:S32,"일")+1</f>
        <v>5</v>
      </c>
    </row>
    <row r="33" spans="2:20">
      <c r="B33" t="str">
        <f t="shared" si="0"/>
        <v>5수</v>
      </c>
      <c r="C33">
        <v>30</v>
      </c>
      <c r="D33" s="1">
        <f t="shared" si="1"/>
        <v>42459</v>
      </c>
      <c r="E33" t="str">
        <f t="shared" si="2"/>
        <v>수</v>
      </c>
      <c r="F33">
        <f>COUNTIF($E$5:E33,"일")+1</f>
        <v>5</v>
      </c>
      <c r="I33" t="str">
        <f t="shared" si="3"/>
        <v>5</v>
      </c>
      <c r="J33">
        <v>30</v>
      </c>
      <c r="K33" s="1" t="str">
        <f t="shared" si="4"/>
        <v/>
      </c>
      <c r="L33" t="str">
        <f t="shared" si="5"/>
        <v/>
      </c>
      <c r="M33">
        <f>COUNTIF($L$5:L33,"일")+1</f>
        <v>5</v>
      </c>
      <c r="P33" t="str">
        <f t="shared" si="6"/>
        <v>5토</v>
      </c>
      <c r="Q33">
        <v>30</v>
      </c>
      <c r="R33" s="1">
        <f t="shared" si="7"/>
        <v>42490</v>
      </c>
      <c r="S33" t="str">
        <f t="shared" si="8"/>
        <v>토</v>
      </c>
      <c r="T33">
        <f>COUNTIF($S$5:S33,"일")+1</f>
        <v>5</v>
      </c>
    </row>
    <row r="34" spans="2:20">
      <c r="B34" t="str">
        <f t="shared" si="0"/>
        <v>5목</v>
      </c>
      <c r="C34">
        <v>31</v>
      </c>
      <c r="D34" s="1">
        <f t="shared" si="1"/>
        <v>42460</v>
      </c>
      <c r="E34" t="str">
        <f t="shared" si="2"/>
        <v>목</v>
      </c>
      <c r="F34">
        <f>COUNTIF($E$5:E34,"일")+1</f>
        <v>5</v>
      </c>
      <c r="I34" t="str">
        <f t="shared" si="3"/>
        <v>5</v>
      </c>
      <c r="J34">
        <v>31</v>
      </c>
      <c r="K34" s="1" t="str">
        <f t="shared" si="4"/>
        <v/>
      </c>
      <c r="L34" t="str">
        <f t="shared" si="5"/>
        <v/>
      </c>
      <c r="M34">
        <f>COUNTIF($L$5:L34,"일")+1</f>
        <v>5</v>
      </c>
      <c r="P34" t="str">
        <f t="shared" si="6"/>
        <v>5</v>
      </c>
      <c r="Q34">
        <v>31</v>
      </c>
      <c r="R34" s="1" t="str">
        <f t="shared" si="7"/>
        <v/>
      </c>
      <c r="S34" t="str">
        <f t="shared" si="8"/>
        <v/>
      </c>
      <c r="T34">
        <f>COUNTIF($S$5:S34,"일")+1</f>
        <v>5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자동달력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2015-06-18T13:57:46Z</dcterms:created>
  <dcterms:modified xsi:type="dcterms:W3CDTF">2016-03-19T05:19:56Z</dcterms:modified>
</cp:coreProperties>
</file>