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DF4" lockStructure="1"/>
  <bookViews>
    <workbookView xWindow="0" yWindow="15" windowWidth="11340" windowHeight="10800"/>
  </bookViews>
  <sheets>
    <sheet name="급여명세서" sheetId="1" r:id="rId1"/>
    <sheet name="급여지급정보" sheetId="2" r:id="rId2"/>
    <sheet name="간이세액표" sheetId="4" state="hidden" r:id="rId3"/>
    <sheet name="HRM" sheetId="5" r:id="rId4"/>
  </sheets>
  <calcPr calcId="145621"/>
</workbook>
</file>

<file path=xl/calcChain.xml><?xml version="1.0" encoding="utf-8"?>
<calcChain xmlns="http://schemas.openxmlformats.org/spreadsheetml/2006/main">
  <c r="X56" i="2" l="1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8" i="2"/>
  <c r="X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8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8" i="2"/>
  <c r="U7" i="2"/>
  <c r="Y56" i="2" l="1"/>
  <c r="Z56" i="2" s="1"/>
  <c r="Y55" i="2"/>
  <c r="Z55" i="2" s="1"/>
  <c r="Y54" i="2"/>
  <c r="Z54" i="2" s="1"/>
  <c r="Y53" i="2"/>
  <c r="Z53" i="2" s="1"/>
  <c r="Y52" i="2"/>
  <c r="Z52" i="2" s="1"/>
  <c r="Y51" i="2"/>
  <c r="Z51" i="2" s="1"/>
  <c r="Y50" i="2"/>
  <c r="Z50" i="2" s="1"/>
  <c r="Y49" i="2"/>
  <c r="Z49" i="2" s="1"/>
  <c r="Y48" i="2"/>
  <c r="Z48" i="2" s="1"/>
  <c r="Y47" i="2"/>
  <c r="Z47" i="2" s="1"/>
  <c r="Y46" i="2"/>
  <c r="Z46" i="2" s="1"/>
  <c r="Y45" i="2"/>
  <c r="Z45" i="2" s="1"/>
  <c r="Y44" i="2"/>
  <c r="Z44" i="2" s="1"/>
  <c r="Y43" i="2"/>
  <c r="Z43" i="2" s="1"/>
  <c r="Y42" i="2"/>
  <c r="Z42" i="2" s="1"/>
  <c r="Y41" i="2"/>
  <c r="Z41" i="2" s="1"/>
  <c r="Y40" i="2"/>
  <c r="Z40" i="2" s="1"/>
  <c r="Y39" i="2"/>
  <c r="Z39" i="2" s="1"/>
  <c r="Y38" i="2"/>
  <c r="Z38" i="2" s="1"/>
  <c r="Y37" i="2"/>
  <c r="Z37" i="2" s="1"/>
  <c r="Y36" i="2"/>
  <c r="Z36" i="2" s="1"/>
  <c r="Y35" i="2"/>
  <c r="Z35" i="2" s="1"/>
  <c r="Y34" i="2"/>
  <c r="Z34" i="2" s="1"/>
  <c r="Y33" i="2"/>
  <c r="Z33" i="2" s="1"/>
  <c r="Y32" i="2"/>
  <c r="Z32" i="2" s="1"/>
  <c r="Y31" i="2"/>
  <c r="Z31" i="2" s="1"/>
  <c r="Y30" i="2"/>
  <c r="Z30" i="2" s="1"/>
  <c r="Y29" i="2"/>
  <c r="Z29" i="2" s="1"/>
  <c r="Y28" i="2"/>
  <c r="Z28" i="2" s="1"/>
  <c r="Y27" i="2"/>
  <c r="Z27" i="2" s="1"/>
  <c r="Y26" i="2"/>
  <c r="Z26" i="2" s="1"/>
  <c r="Y25" i="2"/>
  <c r="Z25" i="2" s="1"/>
  <c r="Y24" i="2"/>
  <c r="Z24" i="2" s="1"/>
  <c r="Y23" i="2"/>
  <c r="Z23" i="2" s="1"/>
  <c r="Y22" i="2"/>
  <c r="Z22" i="2" s="1"/>
  <c r="Y21" i="2"/>
  <c r="Z21" i="2" s="1"/>
  <c r="Y20" i="2"/>
  <c r="Z20" i="2" s="1"/>
  <c r="Y19" i="2"/>
  <c r="Z19" i="2" s="1"/>
  <c r="Y18" i="2"/>
  <c r="Z18" i="2" s="1"/>
  <c r="Y17" i="2"/>
  <c r="Z17" i="2" s="1"/>
  <c r="Y16" i="2"/>
  <c r="Z16" i="2" s="1"/>
  <c r="Y15" i="2"/>
  <c r="Z15" i="2" s="1"/>
  <c r="Y14" i="2"/>
  <c r="Z14" i="2" s="1"/>
  <c r="Y13" i="2"/>
  <c r="Z13" i="2" s="1"/>
  <c r="Y12" i="2"/>
  <c r="Z12" i="2" s="1"/>
  <c r="Y11" i="2"/>
  <c r="Z11" i="2" s="1"/>
  <c r="Y10" i="2"/>
  <c r="Z10" i="2" s="1"/>
  <c r="Y9" i="2"/>
  <c r="Y8" i="2"/>
  <c r="Y7" i="2"/>
  <c r="Z7" i="2" s="1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Z9" i="2" l="1"/>
  <c r="AA9" i="2" s="1"/>
  <c r="AA56" i="2"/>
  <c r="Q56" i="2"/>
  <c r="F56" i="2"/>
  <c r="AA55" i="2"/>
  <c r="Q55" i="2"/>
  <c r="F55" i="2"/>
  <c r="AA54" i="2"/>
  <c r="Q54" i="2"/>
  <c r="F54" i="2"/>
  <c r="AA53" i="2"/>
  <c r="Q53" i="2"/>
  <c r="F53" i="2"/>
  <c r="AA52" i="2"/>
  <c r="Q52" i="2"/>
  <c r="F52" i="2"/>
  <c r="AA51" i="2"/>
  <c r="Q51" i="2"/>
  <c r="F51" i="2"/>
  <c r="AA50" i="2"/>
  <c r="Q50" i="2"/>
  <c r="F50" i="2"/>
  <c r="AA49" i="2"/>
  <c r="Q49" i="2"/>
  <c r="F49" i="2"/>
  <c r="AA48" i="2"/>
  <c r="Q48" i="2"/>
  <c r="F48" i="2"/>
  <c r="AA47" i="2"/>
  <c r="Q47" i="2"/>
  <c r="F47" i="2"/>
  <c r="AA46" i="2"/>
  <c r="Q46" i="2"/>
  <c r="F46" i="2"/>
  <c r="AA45" i="2"/>
  <c r="Q45" i="2"/>
  <c r="F45" i="2"/>
  <c r="AA44" i="2"/>
  <c r="Q44" i="2"/>
  <c r="F44" i="2"/>
  <c r="AA43" i="2"/>
  <c r="Q43" i="2"/>
  <c r="F43" i="2"/>
  <c r="AA42" i="2"/>
  <c r="Q42" i="2"/>
  <c r="F42" i="2"/>
  <c r="AA41" i="2"/>
  <c r="Q41" i="2"/>
  <c r="F41" i="2"/>
  <c r="AA40" i="2"/>
  <c r="Q40" i="2"/>
  <c r="F40" i="2"/>
  <c r="AA39" i="2"/>
  <c r="Q39" i="2"/>
  <c r="F39" i="2"/>
  <c r="AA38" i="2"/>
  <c r="Q38" i="2"/>
  <c r="F38" i="2"/>
  <c r="AA37" i="2"/>
  <c r="Q37" i="2"/>
  <c r="F37" i="2"/>
  <c r="AA36" i="2"/>
  <c r="Q36" i="2"/>
  <c r="F36" i="2"/>
  <c r="AA35" i="2"/>
  <c r="Q35" i="2"/>
  <c r="F35" i="2"/>
  <c r="AA34" i="2"/>
  <c r="Q34" i="2"/>
  <c r="F34" i="2"/>
  <c r="AA33" i="2"/>
  <c r="Q33" i="2"/>
  <c r="F33" i="2"/>
  <c r="AA32" i="2"/>
  <c r="Q32" i="2"/>
  <c r="F32" i="2"/>
  <c r="AA31" i="2"/>
  <c r="Q31" i="2"/>
  <c r="F31" i="2"/>
  <c r="AA30" i="2"/>
  <c r="Q30" i="2"/>
  <c r="F30" i="2"/>
  <c r="AA29" i="2"/>
  <c r="Q29" i="2"/>
  <c r="F29" i="2"/>
  <c r="AA28" i="2"/>
  <c r="Q28" i="2"/>
  <c r="F28" i="2"/>
  <c r="AA27" i="2"/>
  <c r="Q27" i="2"/>
  <c r="F27" i="2"/>
  <c r="AA26" i="2"/>
  <c r="Q26" i="2"/>
  <c r="F26" i="2"/>
  <c r="AA25" i="2"/>
  <c r="Q25" i="2"/>
  <c r="F25" i="2"/>
  <c r="AA24" i="2"/>
  <c r="Q24" i="2"/>
  <c r="F24" i="2"/>
  <c r="AA23" i="2"/>
  <c r="Q23" i="2"/>
  <c r="F23" i="2"/>
  <c r="AA22" i="2"/>
  <c r="Q22" i="2"/>
  <c r="F22" i="2"/>
  <c r="AA21" i="2"/>
  <c r="Q21" i="2"/>
  <c r="F21" i="2"/>
  <c r="AA20" i="2"/>
  <c r="Q20" i="2"/>
  <c r="F20" i="2"/>
  <c r="AA19" i="2"/>
  <c r="Q19" i="2"/>
  <c r="F19" i="2"/>
  <c r="AA18" i="2"/>
  <c r="Q18" i="2"/>
  <c r="F18" i="2"/>
  <c r="AA17" i="2"/>
  <c r="Q17" i="2"/>
  <c r="F17" i="2"/>
  <c r="AA16" i="2"/>
  <c r="Q16" i="2"/>
  <c r="F16" i="2"/>
  <c r="AA15" i="2"/>
  <c r="Q15" i="2"/>
  <c r="F15" i="2"/>
  <c r="AA14" i="2"/>
  <c r="Q14" i="2"/>
  <c r="F14" i="2"/>
  <c r="AA13" i="2"/>
  <c r="Q13" i="2"/>
  <c r="F13" i="2"/>
  <c r="AA12" i="2"/>
  <c r="Q12" i="2"/>
  <c r="F12" i="2"/>
  <c r="AA11" i="2"/>
  <c r="Q11" i="2"/>
  <c r="F11" i="2"/>
  <c r="AA10" i="2"/>
  <c r="Q10" i="2"/>
  <c r="F10" i="2"/>
  <c r="Q9" i="2"/>
  <c r="F9" i="2"/>
  <c r="Q8" i="2"/>
  <c r="F8" i="2"/>
  <c r="AA7" i="2"/>
  <c r="Q7" i="2"/>
  <c r="F7" i="2"/>
  <c r="V9" i="2" l="1"/>
  <c r="U9" i="2"/>
  <c r="X9" i="2"/>
  <c r="Z8" i="2"/>
  <c r="AA8" i="2" s="1"/>
  <c r="V7" i="2"/>
  <c r="C4" i="1"/>
  <c r="W8" i="2" l="1"/>
  <c r="W7" i="2"/>
  <c r="E10" i="1"/>
  <c r="W10" i="2" l="1"/>
  <c r="W9" i="2"/>
  <c r="J26" i="1"/>
  <c r="J25" i="1"/>
  <c r="W12" i="2" l="1"/>
  <c r="W11" i="2"/>
  <c r="J10" i="1"/>
  <c r="W14" i="2" l="1"/>
  <c r="W13" i="2"/>
  <c r="E26" i="1"/>
  <c r="E25" i="1"/>
  <c r="E24" i="1"/>
  <c r="E23" i="1"/>
  <c r="E22" i="1"/>
  <c r="E21" i="1"/>
  <c r="E20" i="1"/>
  <c r="E19" i="1"/>
  <c r="E18" i="1"/>
  <c r="E17" i="1"/>
  <c r="J13" i="1"/>
  <c r="E13" i="1"/>
  <c r="J9" i="1"/>
  <c r="C31" i="1" s="1"/>
  <c r="W16" i="2" l="1"/>
  <c r="W15" i="2"/>
  <c r="E27" i="1"/>
  <c r="W18" i="2" l="1"/>
  <c r="W17" i="2"/>
  <c r="W20" i="2" l="1"/>
  <c r="W19" i="2"/>
  <c r="W22" i="2" l="1"/>
  <c r="W21" i="2"/>
  <c r="W24" i="2" l="1"/>
  <c r="W23" i="2"/>
  <c r="W26" i="2" l="1"/>
  <c r="W25" i="2"/>
  <c r="W28" i="2" l="1"/>
  <c r="W27" i="2"/>
  <c r="W30" i="2" l="1"/>
  <c r="W29" i="2"/>
  <c r="W32" i="2" l="1"/>
  <c r="W31" i="2"/>
  <c r="W34" i="2" l="1"/>
  <c r="W33" i="2"/>
  <c r="W36" i="2" l="1"/>
  <c r="W35" i="2"/>
  <c r="W38" i="2" l="1"/>
  <c r="W37" i="2"/>
  <c r="W40" i="2" l="1"/>
  <c r="W39" i="2"/>
  <c r="W42" i="2" l="1"/>
  <c r="W41" i="2"/>
  <c r="W44" i="2" l="1"/>
  <c r="W43" i="2"/>
  <c r="W46" i="2" l="1"/>
  <c r="W45" i="2"/>
  <c r="W48" i="2" l="1"/>
  <c r="W47" i="2"/>
  <c r="W50" i="2" l="1"/>
  <c r="W49" i="2"/>
  <c r="W52" i="2" l="1"/>
  <c r="W51" i="2"/>
  <c r="W56" i="2" l="1"/>
  <c r="W54" i="2"/>
  <c r="W53" i="2"/>
  <c r="J24" i="1" s="1"/>
  <c r="W55" i="2"/>
  <c r="J21" i="1"/>
  <c r="J19" i="1" l="1"/>
  <c r="J23" i="1"/>
  <c r="J20" i="1"/>
  <c r="J22" i="1"/>
  <c r="J17" i="1"/>
  <c r="J18" i="1"/>
  <c r="J27" i="1" l="1"/>
  <c r="J28" i="1" s="1"/>
</calcChain>
</file>

<file path=xl/sharedStrings.xml><?xml version="1.0" encoding="utf-8"?>
<sst xmlns="http://schemas.openxmlformats.org/spreadsheetml/2006/main" count="379" uniqueCount="153">
  <si>
    <t>국민연금</t>
  </si>
  <si>
    <t>고용보험</t>
  </si>
  <si>
    <t>건강보험</t>
  </si>
  <si>
    <t>장기요양</t>
  </si>
  <si>
    <t>공제대상가족의 수</t>
  </si>
  <si>
    <t>이상</t>
  </si>
  <si>
    <t>미만</t>
  </si>
  <si>
    <t>10,000천원 초과</t>
  </si>
  <si>
    <t>(10,000,000원인 경우의 해당 세액) + (10,000,000원을 초과하는 금액 중 98%를 곱한 금액의 35% 상당액)</t>
  </si>
  <si>
    <t>14,000천원 이하</t>
  </si>
  <si>
    <t>14,000천원 초과</t>
  </si>
  <si>
    <t xml:space="preserve">(10,000,000원인 경우의 해당세액) + (1,372,000원)+ (14,000,000원을 초과하는 금액 중 98%를 곱한 금액의 38% 상당액) </t>
  </si>
  <si>
    <r>
      <rPr>
        <b/>
        <sz val="9"/>
        <color rgb="FF000000"/>
        <rFont val="맑은 고딕"/>
        <family val="3"/>
        <charset val="129"/>
        <scheme val="minor"/>
      </rPr>
      <t>2015년 근로소득에 대한 간이세액표</t>
    </r>
    <r>
      <rPr>
        <sz val="9"/>
        <color rgb="FF000000"/>
        <rFont val="맑은 고딕"/>
        <family val="3"/>
        <charset val="129"/>
        <scheme val="minor"/>
      </rPr>
      <t>(소득세법시행령 제189조 관련)</t>
    </r>
  </si>
  <si>
    <t>월급여액(천원)
[비과세 및 학자금 제외］</t>
  </si>
  <si>
    <t>사유</t>
    <phoneticPr fontId="2" type="noConversion"/>
  </si>
  <si>
    <t>복무기간</t>
    <phoneticPr fontId="2" type="noConversion"/>
  </si>
  <si>
    <t>남</t>
  </si>
  <si>
    <t>직책수당</t>
    <phoneticPr fontId="2" type="noConversion"/>
  </si>
  <si>
    <t>사번</t>
    <phoneticPr fontId="2" type="noConversion"/>
  </si>
  <si>
    <t>성명</t>
    <phoneticPr fontId="2" type="noConversion"/>
  </si>
  <si>
    <t>은행</t>
    <phoneticPr fontId="2" type="noConversion"/>
  </si>
  <si>
    <t>계좌번호</t>
    <phoneticPr fontId="2" type="noConversion"/>
  </si>
  <si>
    <t>지급 내역</t>
    <phoneticPr fontId="2" type="noConversion"/>
  </si>
  <si>
    <t>소속</t>
    <phoneticPr fontId="2" type="noConversion"/>
  </si>
  <si>
    <t>기본급</t>
    <phoneticPr fontId="2" type="noConversion"/>
  </si>
  <si>
    <t>인센티브</t>
    <phoneticPr fontId="2" type="noConversion"/>
  </si>
  <si>
    <t>초과근무수당</t>
    <phoneticPr fontId="2" type="noConversion"/>
  </si>
  <si>
    <t>교통비</t>
    <phoneticPr fontId="2" type="noConversion"/>
  </si>
  <si>
    <t>식비</t>
    <phoneticPr fontId="2" type="noConversion"/>
  </si>
  <si>
    <t>공제 내역</t>
    <phoneticPr fontId="2" type="noConversion"/>
  </si>
  <si>
    <t>총 지급액</t>
    <phoneticPr fontId="2" type="noConversion"/>
  </si>
  <si>
    <t>실 수령액</t>
    <phoneticPr fontId="2" type="noConversion"/>
  </si>
  <si>
    <t>국민연금</t>
    <phoneticPr fontId="2" type="noConversion"/>
  </si>
  <si>
    <t>건강보험</t>
    <phoneticPr fontId="2" type="noConversion"/>
  </si>
  <si>
    <t>장기요양</t>
    <phoneticPr fontId="2" type="noConversion"/>
  </si>
  <si>
    <t>고용보험</t>
    <phoneticPr fontId="2" type="noConversion"/>
  </si>
  <si>
    <t>소득세</t>
    <phoneticPr fontId="2" type="noConversion"/>
  </si>
  <si>
    <t>주민세</t>
    <phoneticPr fontId="2" type="noConversion"/>
  </si>
  <si>
    <t>총 공제액</t>
    <phoneticPr fontId="2" type="noConversion"/>
  </si>
  <si>
    <t>급여 내역</t>
    <phoneticPr fontId="2" type="noConversion"/>
  </si>
  <si>
    <t xml:space="preserve">급여 계좌 </t>
    <phoneticPr fontId="2" type="noConversion"/>
  </si>
  <si>
    <t xml:space="preserve">지급일 : </t>
    <phoneticPr fontId="2" type="noConversion"/>
  </si>
  <si>
    <t>휴가보상금</t>
    <phoneticPr fontId="2" type="noConversion"/>
  </si>
  <si>
    <t>직급 / 호봉</t>
    <phoneticPr fontId="2" type="noConversion"/>
  </si>
  <si>
    <t>(주) 무한상사</t>
    <phoneticPr fontId="2" type="noConversion"/>
  </si>
  <si>
    <t>그냥 내놔</t>
    <phoneticPr fontId="2" type="noConversion"/>
  </si>
  <si>
    <t>돈 내놔</t>
    <phoneticPr fontId="2" type="noConversion"/>
  </si>
  <si>
    <t>급여지급 정보</t>
    <phoneticPr fontId="2" type="noConversion"/>
  </si>
  <si>
    <t>No</t>
    <phoneticPr fontId="2" type="noConversion"/>
  </si>
  <si>
    <t>사번</t>
    <phoneticPr fontId="2" type="noConversion"/>
  </si>
  <si>
    <t>성명</t>
    <phoneticPr fontId="2" type="noConversion"/>
  </si>
  <si>
    <t>근무지</t>
    <phoneticPr fontId="2" type="noConversion"/>
  </si>
  <si>
    <t>급여</t>
    <phoneticPr fontId="2" type="noConversion"/>
  </si>
  <si>
    <t>기준소득월액 계산</t>
    <phoneticPr fontId="2" type="noConversion"/>
  </si>
  <si>
    <t>4대보험</t>
    <phoneticPr fontId="2" type="noConversion"/>
  </si>
  <si>
    <t>소득세 (갑근세)</t>
    <phoneticPr fontId="2" type="noConversion"/>
  </si>
  <si>
    <t>지방소득세</t>
    <phoneticPr fontId="2" type="noConversion"/>
  </si>
  <si>
    <t>기타공제</t>
    <phoneticPr fontId="2" type="noConversion"/>
  </si>
  <si>
    <t>총 지급액</t>
    <phoneticPr fontId="2" type="noConversion"/>
  </si>
  <si>
    <t>과세</t>
    <phoneticPr fontId="2" type="noConversion"/>
  </si>
  <si>
    <t>비과세</t>
    <phoneticPr fontId="2" type="noConversion"/>
  </si>
  <si>
    <t>구분</t>
    <phoneticPr fontId="2" type="noConversion"/>
  </si>
  <si>
    <t>금액
입력</t>
    <phoneticPr fontId="2" type="noConversion"/>
  </si>
  <si>
    <t>전년도
근무일수</t>
    <phoneticPr fontId="2" type="noConversion"/>
  </si>
  <si>
    <t>국민연금</t>
    <phoneticPr fontId="2" type="noConversion"/>
  </si>
  <si>
    <t>건강보험</t>
    <phoneticPr fontId="2" type="noConversion"/>
  </si>
  <si>
    <t>장기요양</t>
    <phoneticPr fontId="2" type="noConversion"/>
  </si>
  <si>
    <t>고용보험</t>
    <phoneticPr fontId="2" type="noConversion"/>
  </si>
  <si>
    <t>공제대상</t>
    <phoneticPr fontId="2" type="noConversion"/>
  </si>
  <si>
    <t>(주민세)</t>
    <phoneticPr fontId="2" type="noConversion"/>
  </si>
  <si>
    <t>(공제 전)</t>
    <phoneticPr fontId="2" type="noConversion"/>
  </si>
  <si>
    <t>(근로계약서 등 지급하기로 확정된 과세 소득)</t>
    <phoneticPr fontId="2" type="noConversion"/>
  </si>
  <si>
    <t>(입사시 지급여부나 금액 미확정 소득)</t>
    <phoneticPr fontId="2" type="noConversion"/>
  </si>
  <si>
    <t>기준소득월액</t>
    <phoneticPr fontId="2" type="noConversion"/>
  </si>
  <si>
    <t>가족수</t>
    <phoneticPr fontId="2" type="noConversion"/>
  </si>
  <si>
    <t>세율참조</t>
    <phoneticPr fontId="2" type="noConversion"/>
  </si>
  <si>
    <t>기본급</t>
    <phoneticPr fontId="2" type="noConversion"/>
  </si>
  <si>
    <t>직책수당</t>
    <phoneticPr fontId="2" type="noConversion"/>
  </si>
  <si>
    <t>정기 상여금</t>
    <phoneticPr fontId="2" type="noConversion"/>
  </si>
  <si>
    <t>초과근무수당</t>
    <phoneticPr fontId="2" type="noConversion"/>
  </si>
  <si>
    <t>휴가보상금</t>
    <phoneticPr fontId="2" type="noConversion"/>
  </si>
  <si>
    <t>교통비</t>
    <phoneticPr fontId="2" type="noConversion"/>
  </si>
  <si>
    <t>기타(선택1)</t>
    <phoneticPr fontId="2" type="noConversion"/>
  </si>
  <si>
    <t>식비</t>
    <phoneticPr fontId="2" type="noConversion"/>
  </si>
  <si>
    <t>인센티브</t>
    <phoneticPr fontId="2" type="noConversion"/>
  </si>
  <si>
    <t>기타(선택2)</t>
    <phoneticPr fontId="2" type="noConversion"/>
  </si>
  <si>
    <t>소득세</t>
    <phoneticPr fontId="2" type="noConversion"/>
  </si>
  <si>
    <t>주민세</t>
    <phoneticPr fontId="2" type="noConversion"/>
  </si>
  <si>
    <t>그냥 내놔</t>
    <phoneticPr fontId="2" type="noConversion"/>
  </si>
  <si>
    <t>돈 내놔</t>
    <phoneticPr fontId="2" type="noConversion"/>
  </si>
  <si>
    <t>1000000</t>
    <phoneticPr fontId="2" type="noConversion"/>
  </si>
  <si>
    <t>전년도 소득총액</t>
  </si>
  <si>
    <t>HRM</t>
    <phoneticPr fontId="2" type="noConversion"/>
  </si>
  <si>
    <t>No</t>
    <phoneticPr fontId="2" type="noConversion"/>
  </si>
  <si>
    <t>사번</t>
    <phoneticPr fontId="2" type="noConversion"/>
  </si>
  <si>
    <t>성명</t>
    <phoneticPr fontId="2" type="noConversion"/>
  </si>
  <si>
    <t>성별</t>
    <phoneticPr fontId="2" type="noConversion"/>
  </si>
  <si>
    <t>생년월일</t>
    <phoneticPr fontId="2" type="noConversion"/>
  </si>
  <si>
    <t>직급</t>
    <phoneticPr fontId="2" type="noConversion"/>
  </si>
  <si>
    <t>호봉</t>
    <phoneticPr fontId="2" type="noConversion"/>
  </si>
  <si>
    <t>근무지</t>
    <phoneticPr fontId="2" type="noConversion"/>
  </si>
  <si>
    <t>입사일</t>
    <phoneticPr fontId="2" type="noConversion"/>
  </si>
  <si>
    <t>퇴사일</t>
    <phoneticPr fontId="2" type="noConversion"/>
  </si>
  <si>
    <t>기본정보</t>
    <phoneticPr fontId="2" type="noConversion"/>
  </si>
  <si>
    <t>공제대상</t>
    <phoneticPr fontId="2" type="noConversion"/>
  </si>
  <si>
    <t>병역</t>
    <phoneticPr fontId="2" type="noConversion"/>
  </si>
  <si>
    <t>경력</t>
    <phoneticPr fontId="2" type="noConversion"/>
  </si>
  <si>
    <t>급여 계좌정보</t>
    <phoneticPr fontId="2" type="noConversion"/>
  </si>
  <si>
    <t>최종학력</t>
    <phoneticPr fontId="2" type="noConversion"/>
  </si>
  <si>
    <t>주소</t>
    <phoneticPr fontId="2" type="noConversion"/>
  </si>
  <si>
    <t>연락처1</t>
    <phoneticPr fontId="2" type="noConversion"/>
  </si>
  <si>
    <t>연락처2</t>
    <phoneticPr fontId="2" type="noConversion"/>
  </si>
  <si>
    <t>가족수</t>
    <phoneticPr fontId="2" type="noConversion"/>
  </si>
  <si>
    <t>구분</t>
    <phoneticPr fontId="2" type="noConversion"/>
  </si>
  <si>
    <t>군별</t>
    <phoneticPr fontId="2" type="noConversion"/>
  </si>
  <si>
    <t>직장명1</t>
    <phoneticPr fontId="2" type="noConversion"/>
  </si>
  <si>
    <t>기간1</t>
    <phoneticPr fontId="2" type="noConversion"/>
  </si>
  <si>
    <t>직장명2</t>
    <phoneticPr fontId="2" type="noConversion"/>
  </si>
  <si>
    <t>기간2</t>
    <phoneticPr fontId="2" type="noConversion"/>
  </si>
  <si>
    <t>직장명3</t>
    <phoneticPr fontId="2" type="noConversion"/>
  </si>
  <si>
    <t>기간3</t>
    <phoneticPr fontId="2" type="noConversion"/>
  </si>
  <si>
    <t>은행</t>
    <phoneticPr fontId="2" type="noConversion"/>
  </si>
  <si>
    <t>계좌</t>
    <phoneticPr fontId="2" type="noConversion"/>
  </si>
  <si>
    <t>Sample</t>
    <phoneticPr fontId="2" type="noConversion"/>
  </si>
  <si>
    <t>강철토깽이</t>
    <phoneticPr fontId="2" type="noConversion"/>
  </si>
  <si>
    <t>사원</t>
    <phoneticPr fontId="2" type="noConversion"/>
  </si>
  <si>
    <t>부평점</t>
    <phoneticPr fontId="2" type="noConversion"/>
  </si>
  <si>
    <t>대졸</t>
    <phoneticPr fontId="2" type="noConversion"/>
  </si>
  <si>
    <t>00시 00구 00동 00아파트 000동 000호</t>
    <phoneticPr fontId="2" type="noConversion"/>
  </si>
  <si>
    <t>010-0000-0000</t>
    <phoneticPr fontId="2" type="noConversion"/>
  </si>
  <si>
    <t>필</t>
    <phoneticPr fontId="2" type="noConversion"/>
  </si>
  <si>
    <t>만기</t>
    <phoneticPr fontId="2" type="noConversion"/>
  </si>
  <si>
    <t>육군</t>
    <phoneticPr fontId="2" type="noConversion"/>
  </si>
  <si>
    <t>~</t>
    <phoneticPr fontId="2" type="noConversion"/>
  </si>
  <si>
    <t>주식회사 블라블라블라블라</t>
    <phoneticPr fontId="2" type="noConversion"/>
  </si>
  <si>
    <t>우리</t>
    <phoneticPr fontId="2" type="noConversion"/>
  </si>
  <si>
    <t>100-000-00-0000</t>
    <phoneticPr fontId="2" type="noConversion"/>
  </si>
  <si>
    <t>2000000</t>
    <phoneticPr fontId="2" type="noConversion"/>
  </si>
  <si>
    <t>2000000</t>
    <phoneticPr fontId="2" type="noConversion"/>
  </si>
  <si>
    <t>남</t>
    <phoneticPr fontId="2" type="noConversion"/>
  </si>
  <si>
    <t>흰색여우</t>
    <phoneticPr fontId="2" type="noConversion"/>
  </si>
  <si>
    <t>사원</t>
    <phoneticPr fontId="2" type="noConversion"/>
  </si>
  <si>
    <t>품질관리팀</t>
    <phoneticPr fontId="2" type="noConversion"/>
  </si>
  <si>
    <t>대졸</t>
    <phoneticPr fontId="2" type="noConversion"/>
  </si>
  <si>
    <t>010-1111-1111</t>
    <phoneticPr fontId="2" type="noConversion"/>
  </si>
  <si>
    <t>필</t>
    <phoneticPr fontId="2" type="noConversion"/>
  </si>
  <si>
    <t>만기</t>
    <phoneticPr fontId="2" type="noConversion"/>
  </si>
  <si>
    <t>육군</t>
    <phoneticPr fontId="2" type="noConversion"/>
  </si>
  <si>
    <t>국민</t>
    <phoneticPr fontId="2" type="noConversion"/>
  </si>
  <si>
    <t>11-2222-22-4444</t>
    <phoneticPr fontId="2" type="noConversion"/>
  </si>
  <si>
    <t>2000000</t>
    <phoneticPr fontId="2" type="noConversion"/>
  </si>
  <si>
    <r>
      <t>Copyright ⓒ by </t>
    </r>
    <r>
      <rPr>
        <sz val="11"/>
        <rFont val="맑은 고딕"/>
        <family val="3"/>
        <charset val="129"/>
        <scheme val="minor"/>
      </rPr>
      <t>강철토깽이</t>
    </r>
    <r>
      <rPr>
        <sz val="11"/>
        <color theme="0" tint="-0.249977111117893"/>
        <rFont val="맑은 고딕"/>
        <family val="3"/>
        <charset val="129"/>
        <scheme val="minor"/>
      </rPr>
      <t xml:space="preserve"> All Rights Reserved</t>
    </r>
    <phoneticPr fontId="2" type="noConversion"/>
  </si>
  <si>
    <r>
      <t>Copyright ⓒ by </t>
    </r>
    <r>
      <rPr>
        <sz val="9"/>
        <rFont val="맑은 고딕"/>
        <family val="3"/>
        <charset val="129"/>
        <scheme val="minor"/>
      </rPr>
      <t>강철토깽이</t>
    </r>
    <r>
      <rPr>
        <sz val="9"/>
        <color theme="0" tint="-0.249977111117893"/>
        <rFont val="맑은 고딕"/>
        <family val="2"/>
        <charset val="129"/>
        <scheme val="minor"/>
      </rPr>
      <t xml:space="preserve"> All Rights Reserved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</si>
</sst>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00%"/>
  </numFmts>
  <fonts count="28"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3"/>
      <name val="맑은 고딕"/>
      <family val="2"/>
      <charset val="129"/>
      <scheme val="minor"/>
    </font>
    <font>
      <sz val="11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theme="1" tint="0.34998626667073579"/>
      <name val="맑은 고딕"/>
      <family val="2"/>
      <charset val="129"/>
      <scheme val="minor"/>
    </font>
    <font>
      <b/>
      <sz val="11"/>
      <color theme="1" tint="0.3499862666707357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theme="0" tint="-0.249977111117893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7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/>
      </right>
      <top style="medium">
        <color auto="1"/>
      </top>
      <bottom style="thin">
        <color theme="0" tint="-0.24994659260841701"/>
      </bottom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/>
      </right>
      <top style="thin">
        <color theme="0" tint="-0.24994659260841701"/>
      </top>
      <bottom/>
      <diagonal/>
    </border>
    <border>
      <left style="medium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/>
      </right>
      <top/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/>
      </right>
      <top/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0" fontId="9" fillId="0" borderId="0" xfId="1" applyNumberFormat="1" applyFont="1">
      <alignment vertical="center"/>
    </xf>
    <xf numFmtId="0" fontId="9" fillId="0" borderId="29" xfId="1" applyNumberFormat="1" applyFont="1" applyBorder="1">
      <alignment vertical="center"/>
    </xf>
    <xf numFmtId="0" fontId="9" fillId="0" borderId="30" xfId="1" applyNumberFormat="1" applyFont="1" applyBorder="1">
      <alignment vertical="center"/>
    </xf>
    <xf numFmtId="0" fontId="9" fillId="0" borderId="31" xfId="1" applyNumberFormat="1" applyFont="1" applyBorder="1">
      <alignment vertical="center"/>
    </xf>
    <xf numFmtId="0" fontId="9" fillId="0" borderId="32" xfId="1" applyNumberFormat="1" applyFont="1" applyBorder="1">
      <alignment vertical="center"/>
    </xf>
    <xf numFmtId="0" fontId="9" fillId="0" borderId="0" xfId="1" applyNumberFormat="1" applyFont="1" applyBorder="1">
      <alignment vertical="center"/>
    </xf>
    <xf numFmtId="0" fontId="9" fillId="0" borderId="33" xfId="1" applyNumberFormat="1" applyFont="1" applyBorder="1">
      <alignment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34" xfId="1" applyNumberFormat="1" applyFont="1" applyBorder="1">
      <alignment vertical="center"/>
    </xf>
    <xf numFmtId="0" fontId="9" fillId="0" borderId="35" xfId="1" applyNumberFormat="1" applyFont="1" applyBorder="1">
      <alignment vertical="center"/>
    </xf>
    <xf numFmtId="0" fontId="9" fillId="0" borderId="36" xfId="1" applyNumberFormat="1" applyFont="1" applyBorder="1">
      <alignment vertical="center"/>
    </xf>
    <xf numFmtId="0" fontId="13" fillId="0" borderId="0" xfId="1" applyNumberFormat="1" applyFont="1" applyBorder="1" applyAlignment="1">
      <alignment horizontal="center" vertical="center"/>
    </xf>
    <xf numFmtId="0" fontId="18" fillId="0" borderId="0" xfId="1" applyNumberFormat="1" applyFont="1" applyBorder="1">
      <alignment vertical="center"/>
    </xf>
    <xf numFmtId="0" fontId="19" fillId="0" borderId="0" xfId="1" applyNumberFormat="1" applyFont="1" applyAlignment="1">
      <alignment horizontal="right"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0" xfId="1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3" fillId="8" borderId="38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14" fontId="23" fillId="8" borderId="50" xfId="0" applyNumberFormat="1" applyFont="1" applyFill="1" applyBorder="1" applyAlignment="1" applyProtection="1">
      <alignment horizontal="center" vertical="center"/>
    </xf>
    <xf numFmtId="0" fontId="23" fillId="8" borderId="53" xfId="0" applyFont="1" applyFill="1" applyBorder="1" applyAlignment="1" applyProtection="1">
      <alignment vertical="center"/>
    </xf>
    <xf numFmtId="0" fontId="23" fillId="8" borderId="56" xfId="0" applyFont="1" applyFill="1" applyBorder="1" applyAlignment="1" applyProtection="1">
      <alignment horizontal="center" vertical="center"/>
    </xf>
    <xf numFmtId="0" fontId="23" fillId="8" borderId="54" xfId="0" applyFont="1" applyFill="1" applyBorder="1" applyAlignment="1" applyProtection="1">
      <alignment horizontal="center" vertical="center"/>
    </xf>
    <xf numFmtId="0" fontId="23" fillId="8" borderId="57" xfId="0" applyFont="1" applyFill="1" applyBorder="1" applyAlignment="1" applyProtection="1">
      <alignment horizontal="center" vertical="center"/>
    </xf>
    <xf numFmtId="0" fontId="23" fillId="8" borderId="59" xfId="0" applyFont="1" applyFill="1" applyBorder="1" applyAlignment="1" applyProtection="1">
      <alignment horizontal="center" vertical="center"/>
    </xf>
    <xf numFmtId="14" fontId="23" fillId="8" borderId="53" xfId="0" applyNumberFormat="1" applyFont="1" applyFill="1" applyBorder="1" applyAlignment="1" applyProtection="1">
      <alignment horizontal="center" vertical="center"/>
    </xf>
    <xf numFmtId="0" fontId="23" fillId="8" borderId="53" xfId="0" applyFont="1" applyFill="1" applyBorder="1" applyAlignment="1" applyProtection="1">
      <alignment horizontal="center" vertical="center"/>
    </xf>
    <xf numFmtId="176" fontId="17" fillId="0" borderId="56" xfId="0" applyNumberFormat="1" applyFont="1" applyFill="1" applyBorder="1" applyAlignment="1" applyProtection="1">
      <alignment horizontal="center" vertical="center"/>
      <protection locked="0"/>
    </xf>
    <xf numFmtId="176" fontId="17" fillId="0" borderId="54" xfId="0" applyNumberFormat="1" applyFont="1" applyFill="1" applyBorder="1" applyAlignment="1" applyProtection="1">
      <alignment horizontal="center" vertical="center"/>
      <protection locked="0"/>
    </xf>
    <xf numFmtId="176" fontId="17" fillId="0" borderId="57" xfId="0" applyNumberFormat="1" applyFont="1" applyFill="1" applyBorder="1" applyAlignment="1" applyProtection="1">
      <alignment horizontal="center" vertical="center"/>
      <protection locked="0"/>
    </xf>
    <xf numFmtId="176" fontId="23" fillId="8" borderId="50" xfId="0" applyNumberFormat="1" applyFont="1" applyFill="1" applyBorder="1" applyAlignment="1" applyProtection="1">
      <alignment horizontal="center" vertical="center"/>
    </xf>
    <xf numFmtId="0" fontId="23" fillId="8" borderId="52" xfId="0" applyFont="1" applyFill="1" applyBorder="1" applyAlignment="1" applyProtection="1">
      <alignment horizontal="center" vertical="center"/>
    </xf>
    <xf numFmtId="9" fontId="23" fillId="8" borderId="63" xfId="0" applyNumberFormat="1" applyFont="1" applyFill="1" applyBorder="1" applyAlignment="1" applyProtection="1">
      <alignment horizontal="center" vertical="center"/>
    </xf>
    <xf numFmtId="14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176" fontId="23" fillId="8" borderId="31" xfId="0" applyNumberFormat="1" applyFont="1" applyFill="1" applyBorder="1" applyAlignment="1" applyProtection="1">
      <alignment horizontal="center" vertical="center"/>
    </xf>
    <xf numFmtId="176" fontId="23" fillId="8" borderId="51" xfId="0" applyNumberFormat="1" applyFont="1" applyFill="1" applyBorder="1" applyAlignment="1" applyProtection="1">
      <alignment horizontal="center" vertical="center"/>
    </xf>
    <xf numFmtId="176" fontId="23" fillId="8" borderId="29" xfId="0" applyNumberFormat="1" applyFont="1" applyFill="1" applyBorder="1" applyAlignment="1" applyProtection="1">
      <alignment horizontal="center" vertical="center"/>
    </xf>
    <xf numFmtId="176" fontId="23" fillId="8" borderId="53" xfId="0" applyNumberFormat="1" applyFont="1" applyFill="1" applyBorder="1" applyAlignment="1" applyProtection="1">
      <alignment horizontal="center" vertical="center"/>
    </xf>
    <xf numFmtId="0" fontId="24" fillId="8" borderId="64" xfId="0" applyFont="1" applyFill="1" applyBorder="1" applyAlignment="1" applyProtection="1">
      <alignment horizontal="center" vertical="center"/>
    </xf>
    <xf numFmtId="176" fontId="24" fillId="8" borderId="49" xfId="0" applyNumberFormat="1" applyFont="1" applyFill="1" applyBorder="1" applyAlignment="1" applyProtection="1">
      <alignment horizontal="center" vertical="center"/>
    </xf>
    <xf numFmtId="176" fontId="17" fillId="0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51" xfId="0" applyNumberFormat="1" applyFont="1" applyFill="1" applyBorder="1" applyAlignment="1" applyProtection="1">
      <alignment horizontal="center" vertical="center"/>
      <protection locked="0"/>
    </xf>
    <xf numFmtId="176" fontId="17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4" borderId="66" xfId="0" applyFill="1" applyBorder="1" applyAlignment="1" applyProtection="1">
      <alignment horizontal="center" vertical="center"/>
    </xf>
    <xf numFmtId="49" fontId="0" fillId="0" borderId="66" xfId="0" applyNumberFormat="1" applyFill="1" applyBorder="1" applyAlignment="1" applyProtection="1">
      <alignment horizontal="center" vertical="center"/>
      <protection locked="0"/>
    </xf>
    <xf numFmtId="14" fontId="0" fillId="4" borderId="66" xfId="0" applyNumberFormat="1" applyFill="1" applyBorder="1" applyAlignment="1" applyProtection="1">
      <alignment horizontal="center" vertical="center"/>
    </xf>
    <xf numFmtId="41" fontId="0" fillId="4" borderId="66" xfId="1" applyFont="1" applyFill="1" applyBorder="1" applyAlignment="1" applyProtection="1">
      <alignment horizontal="center" vertical="center"/>
    </xf>
    <xf numFmtId="41" fontId="0" fillId="0" borderId="66" xfId="1" applyFont="1" applyFill="1" applyBorder="1" applyAlignment="1" applyProtection="1">
      <alignment horizontal="center" vertical="center"/>
      <protection locked="0"/>
    </xf>
    <xf numFmtId="41" fontId="0" fillId="4" borderId="66" xfId="1" applyFont="1" applyFill="1" applyBorder="1" applyProtection="1">
      <alignment vertical="center"/>
    </xf>
    <xf numFmtId="41" fontId="0" fillId="4" borderId="66" xfId="1" applyFont="1" applyFill="1" applyBorder="1" applyAlignment="1" applyProtection="1">
      <alignment vertical="center"/>
    </xf>
    <xf numFmtId="41" fontId="0" fillId="0" borderId="66" xfId="1" applyFont="1" applyFill="1" applyBorder="1" applyProtection="1">
      <alignment vertical="center"/>
      <protection locked="0"/>
    </xf>
    <xf numFmtId="0" fontId="0" fillId="4" borderId="54" xfId="0" applyFill="1" applyBorder="1" applyAlignment="1" applyProtection="1">
      <alignment horizontal="center" vertical="center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14" fontId="0" fillId="4" borderId="54" xfId="0" applyNumberFormat="1" applyFill="1" applyBorder="1" applyAlignment="1" applyProtection="1">
      <alignment horizontal="center" vertical="center"/>
    </xf>
    <xf numFmtId="41" fontId="0" fillId="4" borderId="54" xfId="1" applyFont="1" applyFill="1" applyBorder="1" applyAlignment="1" applyProtection="1">
      <alignment horizontal="center" vertical="center"/>
    </xf>
    <xf numFmtId="41" fontId="0" fillId="4" borderId="54" xfId="1" applyFont="1" applyFill="1" applyBorder="1" applyProtection="1">
      <alignment vertical="center"/>
    </xf>
    <xf numFmtId="41" fontId="0" fillId="4" borderId="54" xfId="1" applyFont="1" applyFill="1" applyBorder="1" applyAlignment="1" applyProtection="1">
      <alignment vertical="center"/>
    </xf>
    <xf numFmtId="41" fontId="0" fillId="0" borderId="54" xfId="1" applyFont="1" applyFill="1" applyBorder="1" applyProtection="1">
      <alignment vertical="center"/>
      <protection locked="0"/>
    </xf>
    <xf numFmtId="0" fontId="0" fillId="4" borderId="67" xfId="0" applyFill="1" applyBorder="1" applyAlignment="1" applyProtection="1">
      <alignment horizontal="center" vertical="center"/>
    </xf>
    <xf numFmtId="49" fontId="0" fillId="0" borderId="67" xfId="0" applyNumberFormat="1" applyFill="1" applyBorder="1" applyAlignment="1" applyProtection="1">
      <alignment horizontal="center" vertical="center"/>
      <protection locked="0"/>
    </xf>
    <xf numFmtId="14" fontId="0" fillId="4" borderId="67" xfId="0" applyNumberFormat="1" applyFill="1" applyBorder="1" applyAlignment="1" applyProtection="1">
      <alignment horizontal="center" vertical="center"/>
    </xf>
    <xf numFmtId="41" fontId="0" fillId="4" borderId="67" xfId="1" applyFont="1" applyFill="1" applyBorder="1" applyAlignment="1" applyProtection="1">
      <alignment horizontal="center" vertical="center"/>
    </xf>
    <xf numFmtId="41" fontId="0" fillId="4" borderId="67" xfId="1" applyFont="1" applyFill="1" applyBorder="1" applyProtection="1">
      <alignment vertical="center"/>
    </xf>
    <xf numFmtId="41" fontId="0" fillId="4" borderId="67" xfId="1" applyFont="1" applyFill="1" applyBorder="1" applyAlignment="1" applyProtection="1">
      <alignment vertical="center"/>
    </xf>
    <xf numFmtId="41" fontId="0" fillId="0" borderId="67" xfId="1" applyFont="1" applyFill="1" applyBorder="1" applyProtection="1">
      <alignment vertical="center"/>
      <protection locked="0"/>
    </xf>
    <xf numFmtId="0" fontId="22" fillId="0" borderId="0" xfId="0" applyFont="1">
      <alignment vertical="center"/>
    </xf>
    <xf numFmtId="0" fontId="23" fillId="8" borderId="68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70" xfId="0" applyFont="1" applyFill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23" fillId="8" borderId="67" xfId="0" applyFont="1" applyFill="1" applyBorder="1" applyAlignment="1">
      <alignment horizontal="center" vertical="center"/>
    </xf>
    <xf numFmtId="0" fontId="23" fillId="8" borderId="73" xfId="0" applyFont="1" applyFill="1" applyBorder="1" applyAlignment="1">
      <alignment horizontal="center" vertical="center"/>
    </xf>
    <xf numFmtId="0" fontId="23" fillId="8" borderId="74" xfId="0" applyFont="1" applyFill="1" applyBorder="1" applyAlignment="1">
      <alignment horizontal="center" vertical="center"/>
    </xf>
    <xf numFmtId="0" fontId="23" fillId="8" borderId="75" xfId="0" applyFont="1" applyFill="1" applyBorder="1" applyAlignment="1">
      <alignment horizontal="center" vertical="center"/>
    </xf>
    <xf numFmtId="0" fontId="23" fillId="8" borderId="76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4" fontId="0" fillId="0" borderId="67" xfId="0" applyNumberFormat="1" applyBorder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1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 applyProtection="1">
      <alignment horizontal="right" vertical="center"/>
      <protection locked="0"/>
    </xf>
    <xf numFmtId="0" fontId="13" fillId="6" borderId="5" xfId="1" applyNumberFormat="1" applyFont="1" applyFill="1" applyBorder="1" applyAlignment="1">
      <alignment horizontal="center" vertical="center"/>
    </xf>
    <xf numFmtId="0" fontId="13" fillId="6" borderId="6" xfId="1" applyNumberFormat="1" applyFont="1" applyFill="1" applyBorder="1" applyAlignment="1">
      <alignment horizontal="center" vertical="center"/>
    </xf>
    <xf numFmtId="41" fontId="16" fillId="0" borderId="6" xfId="1" applyFont="1" applyBorder="1" applyAlignment="1">
      <alignment horizontal="center" vertical="center"/>
    </xf>
    <xf numFmtId="41" fontId="16" fillId="0" borderId="27" xfId="1" applyFont="1" applyBorder="1" applyAlignment="1">
      <alignment horizontal="center" vertical="center"/>
    </xf>
    <xf numFmtId="41" fontId="16" fillId="0" borderId="7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41" fontId="16" fillId="0" borderId="25" xfId="1" applyFont="1" applyBorder="1" applyAlignment="1">
      <alignment horizontal="center" vertical="center"/>
    </xf>
    <xf numFmtId="41" fontId="16" fillId="0" borderId="26" xfId="1" applyFont="1" applyBorder="1" applyAlignment="1">
      <alignment horizontal="center" vertical="center"/>
    </xf>
    <xf numFmtId="0" fontId="10" fillId="5" borderId="17" xfId="1" applyNumberFormat="1" applyFont="1" applyFill="1" applyBorder="1" applyAlignment="1" applyProtection="1">
      <alignment horizontal="center" vertical="center"/>
      <protection locked="0"/>
    </xf>
    <xf numFmtId="0" fontId="11" fillId="5" borderId="18" xfId="1" applyNumberFormat="1" applyFont="1" applyFill="1" applyBorder="1" applyAlignment="1" applyProtection="1">
      <alignment horizontal="center" vertical="center"/>
      <protection locked="0"/>
    </xf>
    <xf numFmtId="41" fontId="15" fillId="0" borderId="18" xfId="1" applyFont="1" applyBorder="1" applyAlignment="1">
      <alignment horizontal="center" vertical="center"/>
    </xf>
    <xf numFmtId="41" fontId="15" fillId="0" borderId="19" xfId="1" applyFont="1" applyBorder="1" applyAlignment="1">
      <alignment horizontal="center" vertical="center"/>
    </xf>
    <xf numFmtId="41" fontId="15" fillId="0" borderId="20" xfId="1" applyFont="1" applyBorder="1" applyAlignment="1">
      <alignment horizontal="center" vertical="center"/>
    </xf>
    <xf numFmtId="41" fontId="15" fillId="0" borderId="22" xfId="1" applyFont="1" applyBorder="1" applyAlignment="1">
      <alignment horizontal="center" vertical="center"/>
    </xf>
    <xf numFmtId="41" fontId="15" fillId="0" borderId="23" xfId="1" applyFont="1" applyBorder="1" applyAlignment="1">
      <alignment horizontal="center" vertical="center"/>
    </xf>
    <xf numFmtId="0" fontId="11" fillId="5" borderId="21" xfId="1" applyNumberFormat="1" applyFont="1" applyFill="1" applyBorder="1" applyAlignment="1" applyProtection="1">
      <alignment horizontal="center" vertical="center"/>
      <protection locked="0"/>
    </xf>
    <xf numFmtId="0" fontId="11" fillId="5" borderId="22" xfId="1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Border="1" applyAlignment="1">
      <alignment horizontal="center" vertical="center"/>
    </xf>
    <xf numFmtId="0" fontId="12" fillId="7" borderId="8" xfId="1" applyNumberFormat="1" applyFont="1" applyFill="1" applyBorder="1" applyAlignment="1">
      <alignment horizontal="center" vertical="center"/>
    </xf>
    <xf numFmtId="0" fontId="12" fillId="7" borderId="9" xfId="1" applyNumberFormat="1" applyFont="1" applyFill="1" applyBorder="1" applyAlignment="1">
      <alignment horizontal="center" vertical="center"/>
    </xf>
    <xf numFmtId="0" fontId="12" fillId="7" borderId="14" xfId="1" applyNumberFormat="1" applyFont="1" applyFill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0" fontId="12" fillId="7" borderId="10" xfId="1" applyNumberFormat="1" applyFont="1" applyFill="1" applyBorder="1" applyAlignment="1">
      <alignment horizontal="center" vertical="center"/>
    </xf>
    <xf numFmtId="0" fontId="12" fillId="5" borderId="8" xfId="1" applyNumberFormat="1" applyFont="1" applyFill="1" applyBorder="1" applyAlignment="1">
      <alignment horizontal="center" vertical="center"/>
    </xf>
    <xf numFmtId="0" fontId="12" fillId="5" borderId="9" xfId="1" applyNumberFormat="1" applyFont="1" applyFill="1" applyBorder="1" applyAlignment="1">
      <alignment horizontal="center" vertical="center"/>
    </xf>
    <xf numFmtId="0" fontId="12" fillId="5" borderId="11" xfId="1" applyNumberFormat="1" applyFont="1" applyFill="1" applyBorder="1" applyAlignment="1">
      <alignment horizontal="center" vertical="center"/>
    </xf>
    <xf numFmtId="0" fontId="12" fillId="5" borderId="12" xfId="1" applyNumberFormat="1" applyFont="1" applyFill="1" applyBorder="1" applyAlignment="1">
      <alignment horizontal="center" vertical="center"/>
    </xf>
    <xf numFmtId="49" fontId="15" fillId="0" borderId="9" xfId="1" applyNumberFormat="1" applyFont="1" applyBorder="1" applyAlignment="1" applyProtection="1">
      <alignment horizontal="center" vertical="center"/>
      <protection locked="0"/>
    </xf>
    <xf numFmtId="49" fontId="15" fillId="0" borderId="10" xfId="1" applyNumberFormat="1" applyFont="1" applyBorder="1" applyAlignment="1" applyProtection="1">
      <alignment horizontal="center" vertical="center"/>
      <protection locked="0"/>
    </xf>
    <xf numFmtId="0" fontId="15" fillId="0" borderId="12" xfId="1" applyNumberFormat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0" fontId="12" fillId="5" borderId="15" xfId="1" applyNumberFormat="1" applyFont="1" applyFill="1" applyBorder="1" applyAlignment="1">
      <alignment horizontal="center" vertical="center"/>
    </xf>
    <xf numFmtId="0" fontId="12" fillId="5" borderId="16" xfId="1" applyNumberFormat="1" applyFont="1" applyFill="1" applyBorder="1" applyAlignment="1">
      <alignment horizontal="center" vertical="center"/>
    </xf>
    <xf numFmtId="0" fontId="15" fillId="0" borderId="9" xfId="1" applyNumberFormat="1" applyFont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1" fillId="5" borderId="5" xfId="1" applyNumberFormat="1" applyFont="1" applyFill="1" applyBorder="1" applyAlignment="1">
      <alignment horizontal="center" vertical="center"/>
    </xf>
    <xf numFmtId="0" fontId="11" fillId="5" borderId="6" xfId="1" applyNumberFormat="1" applyFont="1" applyFill="1" applyBorder="1" applyAlignment="1">
      <alignment horizontal="center" vertical="center"/>
    </xf>
    <xf numFmtId="0" fontId="10" fillId="5" borderId="6" xfId="1" applyNumberFormat="1" applyFont="1" applyFill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 vertical="center"/>
    </xf>
    <xf numFmtId="14" fontId="9" fillId="0" borderId="28" xfId="1" applyNumberFormat="1" applyFont="1" applyBorder="1" applyAlignment="1" applyProtection="1">
      <alignment horizontal="left" vertical="center"/>
      <protection locked="0"/>
    </xf>
    <xf numFmtId="0" fontId="9" fillId="0" borderId="28" xfId="1" applyNumberFormat="1" applyFont="1" applyBorder="1" applyAlignment="1" applyProtection="1">
      <alignment horizontal="left" vertical="center"/>
      <protection locked="0"/>
    </xf>
    <xf numFmtId="14" fontId="23" fillId="8" borderId="51" xfId="0" applyNumberFormat="1" applyFont="1" applyFill="1" applyBorder="1" applyAlignment="1" applyProtection="1">
      <alignment horizontal="center" vertical="center"/>
    </xf>
    <xf numFmtId="14" fontId="23" fillId="8" borderId="52" xfId="0" applyNumberFormat="1" applyFont="1" applyFill="1" applyBorder="1" applyAlignment="1" applyProtection="1">
      <alignment horizontal="center" vertical="center"/>
    </xf>
    <xf numFmtId="0" fontId="23" fillId="8" borderId="45" xfId="0" applyFont="1" applyFill="1" applyBorder="1" applyAlignment="1" applyProtection="1">
      <alignment horizontal="center" vertical="center"/>
    </xf>
    <xf numFmtId="0" fontId="23" fillId="8" borderId="40" xfId="0" applyFont="1" applyFill="1" applyBorder="1" applyAlignment="1" applyProtection="1">
      <alignment horizontal="center" vertical="center"/>
    </xf>
    <xf numFmtId="0" fontId="23" fillId="8" borderId="46" xfId="0" applyFont="1" applyFill="1" applyBorder="1" applyAlignment="1" applyProtection="1">
      <alignment horizontal="center" vertical="center"/>
    </xf>
    <xf numFmtId="0" fontId="23" fillId="8" borderId="39" xfId="0" applyFont="1" applyFill="1" applyBorder="1" applyAlignment="1" applyProtection="1">
      <alignment horizontal="center" vertical="center"/>
    </xf>
    <xf numFmtId="0" fontId="23" fillId="8" borderId="41" xfId="0" applyFont="1" applyFill="1" applyBorder="1" applyAlignment="1" applyProtection="1">
      <alignment horizontal="center" vertical="center"/>
    </xf>
    <xf numFmtId="0" fontId="23" fillId="8" borderId="47" xfId="0" applyFont="1" applyFill="1" applyBorder="1" applyAlignment="1" applyProtection="1">
      <alignment horizontal="center" vertical="center"/>
    </xf>
    <xf numFmtId="0" fontId="23" fillId="8" borderId="56" xfId="0" applyFont="1" applyFill="1" applyBorder="1" applyAlignment="1" applyProtection="1">
      <alignment horizontal="center" vertical="center"/>
    </xf>
    <xf numFmtId="0" fontId="23" fillId="8" borderId="54" xfId="0" applyFont="1" applyFill="1" applyBorder="1" applyAlignment="1" applyProtection="1">
      <alignment horizontal="center" vertical="center"/>
    </xf>
    <xf numFmtId="0" fontId="23" fillId="8" borderId="60" xfId="0" applyFont="1" applyFill="1" applyBorder="1" applyAlignment="1" applyProtection="1">
      <alignment horizontal="center" vertical="center"/>
    </xf>
    <xf numFmtId="0" fontId="23" fillId="8" borderId="58" xfId="0" applyFont="1" applyFill="1" applyBorder="1" applyAlignment="1" applyProtection="1">
      <alignment horizontal="center" vertical="center"/>
    </xf>
    <xf numFmtId="0" fontId="23" fillId="8" borderId="55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8" borderId="48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49" xfId="0" applyFont="1" applyFill="1" applyBorder="1" applyAlignment="1" applyProtection="1">
      <alignment horizontal="center" vertical="center"/>
    </xf>
    <xf numFmtId="0" fontId="23" fillId="8" borderId="42" xfId="0" applyFont="1" applyFill="1" applyBorder="1" applyAlignment="1" applyProtection="1">
      <alignment horizontal="center" vertical="center"/>
    </xf>
    <xf numFmtId="0" fontId="23" fillId="8" borderId="43" xfId="0" applyFont="1" applyFill="1" applyBorder="1" applyAlignment="1" applyProtection="1">
      <alignment horizontal="center" vertical="center"/>
    </xf>
    <xf numFmtId="0" fontId="23" fillId="8" borderId="44" xfId="0" applyFont="1" applyFill="1" applyBorder="1" applyAlignment="1" applyProtection="1">
      <alignment horizontal="center" vertical="center"/>
    </xf>
    <xf numFmtId="14" fontId="23" fillId="8" borderId="54" xfId="0" applyNumberFormat="1" applyFont="1" applyFill="1" applyBorder="1" applyAlignment="1" applyProtection="1">
      <alignment horizontal="center" vertical="center"/>
    </xf>
    <xf numFmtId="0" fontId="23" fillId="8" borderId="54" xfId="0" applyFont="1" applyFill="1" applyBorder="1" applyAlignment="1" applyProtection="1">
      <alignment horizontal="center" vertical="center" wrapText="1"/>
    </xf>
    <xf numFmtId="0" fontId="23" fillId="8" borderId="51" xfId="0" applyFont="1" applyFill="1" applyBorder="1" applyAlignment="1" applyProtection="1">
      <alignment horizontal="center" vertical="center"/>
    </xf>
    <xf numFmtId="0" fontId="23" fillId="8" borderId="55" xfId="0" applyFont="1" applyFill="1" applyBorder="1" applyAlignment="1" applyProtection="1">
      <alignment horizontal="center" vertical="center" wrapText="1"/>
    </xf>
    <xf numFmtId="0" fontId="23" fillId="8" borderId="52" xfId="0" applyFont="1" applyFill="1" applyBorder="1" applyAlignment="1" applyProtection="1">
      <alignment horizontal="center" vertical="center"/>
    </xf>
    <xf numFmtId="14" fontId="23" fillId="8" borderId="61" xfId="0" applyNumberFormat="1" applyFont="1" applyFill="1" applyBorder="1" applyAlignment="1" applyProtection="1">
      <alignment horizontal="center" vertical="center"/>
    </xf>
    <xf numFmtId="14" fontId="23" fillId="8" borderId="62" xfId="0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6" fillId="0" borderId="0" xfId="0" applyFont="1" applyProtection="1">
      <alignment vertical="center"/>
    </xf>
  </cellXfs>
  <cellStyles count="4">
    <cellStyle name="쉼표 [0]" xfId="1" builtinId="6"/>
    <cellStyle name="표준" xfId="0" builtinId="0"/>
    <cellStyle name="표준 2" xfId="3"/>
    <cellStyle name="표준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E9" sqref="E9:G9"/>
    </sheetView>
  </sheetViews>
  <sheetFormatPr defaultColWidth="0" defaultRowHeight="16.5" zeroHeight="1"/>
  <cols>
    <col min="1" max="2" width="2.85546875" style="7" customWidth="1"/>
    <col min="3" max="12" width="8" style="7" customWidth="1"/>
    <col min="13" max="14" width="2.85546875" style="7" customWidth="1"/>
    <col min="15" max="16384" width="9.140625" style="7" hidden="1"/>
  </cols>
  <sheetData>
    <row r="1" spans="2:13"/>
    <row r="2" spans="2:13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2:1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2:13">
      <c r="B4" s="11"/>
      <c r="C4" s="104" t="str">
        <f>MONTH(J8)&amp;"월 "&amp;J33&amp;" 급여명세서"</f>
        <v>7월 (주) 무한상사 급여명세서</v>
      </c>
      <c r="D4" s="104"/>
      <c r="E4" s="104"/>
      <c r="F4" s="104"/>
      <c r="G4" s="104"/>
      <c r="H4" s="104"/>
      <c r="I4" s="104"/>
      <c r="J4" s="104"/>
      <c r="K4" s="104"/>
      <c r="L4" s="104"/>
      <c r="M4" s="13"/>
    </row>
    <row r="5" spans="2:13">
      <c r="B5" s="1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3"/>
    </row>
    <row r="6" spans="2:13">
      <c r="B6" s="11"/>
      <c r="C6" s="18"/>
      <c r="D6" s="18"/>
      <c r="E6" s="18"/>
      <c r="F6" s="18"/>
      <c r="G6" s="18"/>
      <c r="H6" s="18"/>
      <c r="I6" s="24"/>
      <c r="J6" s="130"/>
      <c r="K6" s="130"/>
      <c r="L6" s="130"/>
      <c r="M6" s="13"/>
    </row>
    <row r="7" spans="2:13">
      <c r="B7" s="11"/>
      <c r="C7" s="19"/>
      <c r="D7" s="19"/>
      <c r="E7" s="19"/>
      <c r="F7" s="19"/>
      <c r="G7" s="19"/>
      <c r="H7" s="19"/>
      <c r="I7" s="24"/>
      <c r="J7" s="131"/>
      <c r="K7" s="131"/>
      <c r="L7" s="131"/>
      <c r="M7" s="13"/>
    </row>
    <row r="8" spans="2:13" ht="17.25" thickBot="1">
      <c r="B8" s="11"/>
      <c r="C8" s="12"/>
      <c r="D8" s="12"/>
      <c r="E8" s="12"/>
      <c r="F8" s="12"/>
      <c r="G8" s="12"/>
      <c r="H8" s="12"/>
      <c r="I8" s="14" t="s">
        <v>41</v>
      </c>
      <c r="J8" s="149">
        <v>42208</v>
      </c>
      <c r="K8" s="150"/>
      <c r="L8" s="150"/>
      <c r="M8" s="13"/>
    </row>
    <row r="9" spans="2:13">
      <c r="B9" s="11"/>
      <c r="C9" s="133" t="s">
        <v>18</v>
      </c>
      <c r="D9" s="134"/>
      <c r="E9" s="137" t="s">
        <v>150</v>
      </c>
      <c r="F9" s="137"/>
      <c r="G9" s="138"/>
      <c r="H9" s="141" t="s">
        <v>19</v>
      </c>
      <c r="I9" s="134"/>
      <c r="J9" s="143" t="str">
        <f>IFERROR(VLOOKUP(E9,HRM!$C$6:$AJ$55,2,0),"")</f>
        <v>흰색여우</v>
      </c>
      <c r="K9" s="143"/>
      <c r="L9" s="144"/>
      <c r="M9" s="13"/>
    </row>
    <row r="10" spans="2:13" ht="17.25" thickBot="1">
      <c r="B10" s="11"/>
      <c r="C10" s="135" t="s">
        <v>23</v>
      </c>
      <c r="D10" s="136"/>
      <c r="E10" s="139" t="str">
        <f>IFERROR(IF(VLOOKUP(E9,HRM!$C$6:$AJ$55,7,0)=0,"",VLOOKUP(E9,HRM!$C$6:$AJ$55,7,0)),"")</f>
        <v>품질관리팀</v>
      </c>
      <c r="F10" s="139"/>
      <c r="G10" s="140"/>
      <c r="H10" s="142" t="s">
        <v>43</v>
      </c>
      <c r="I10" s="136"/>
      <c r="J10" s="139" t="str">
        <f>IFERROR(VLOOKUP(E9,HRM!$C$6:$AJ$55,5,0),"")&amp;" / "&amp;IFERROR(VLOOKUP(E9,HRM!$C$6:$H$55,6,0),"")</f>
        <v>사원 / 1</v>
      </c>
      <c r="K10" s="139"/>
      <c r="L10" s="140"/>
      <c r="M10" s="13"/>
    </row>
    <row r="11" spans="2:13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2:13" ht="17.25" thickBot="1">
      <c r="B12" s="11"/>
      <c r="C12" s="12" t="s">
        <v>40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2:13" ht="17.25" thickBot="1">
      <c r="B13" s="11"/>
      <c r="C13" s="145" t="s">
        <v>20</v>
      </c>
      <c r="D13" s="146"/>
      <c r="E13" s="126" t="str">
        <f>IFERROR(VLOOKUP(E9,HRM!$C$6:$AJ$55,33,0),"")</f>
        <v>국민</v>
      </c>
      <c r="F13" s="126"/>
      <c r="G13" s="126"/>
      <c r="H13" s="147" t="s">
        <v>21</v>
      </c>
      <c r="I13" s="146"/>
      <c r="J13" s="126" t="str">
        <f>IFERROR(VLOOKUP(E9,HRM!$C$6:$AJ$55,34,0),"")</f>
        <v>11-2222-22-4444</v>
      </c>
      <c r="K13" s="126"/>
      <c r="L13" s="148"/>
      <c r="M13" s="13"/>
    </row>
    <row r="14" spans="2:13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2:13" ht="17.25" thickBot="1">
      <c r="B15" s="11"/>
      <c r="C15" s="12" t="s">
        <v>39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2:13">
      <c r="B16" s="11"/>
      <c r="C16" s="127" t="s">
        <v>22</v>
      </c>
      <c r="D16" s="128"/>
      <c r="E16" s="128"/>
      <c r="F16" s="128"/>
      <c r="G16" s="129"/>
      <c r="H16" s="127" t="s">
        <v>29</v>
      </c>
      <c r="I16" s="128"/>
      <c r="J16" s="128"/>
      <c r="K16" s="128"/>
      <c r="L16" s="132"/>
      <c r="M16" s="13"/>
    </row>
    <row r="17" spans="2:13">
      <c r="B17" s="11"/>
      <c r="C17" s="117" t="s">
        <v>24</v>
      </c>
      <c r="D17" s="118"/>
      <c r="E17" s="119">
        <f>IFERROR(IF(C17="","",SUMPRODUCT((급여지급정보!$C$7:$C$56=급여명세서!$E$9)*(급여지급정보!$G$6:$P$6=급여명세서!C17)*급여지급정보!$G$7:$P$56)),"")</f>
        <v>100000</v>
      </c>
      <c r="F17" s="119"/>
      <c r="G17" s="121"/>
      <c r="H17" s="117" t="s">
        <v>32</v>
      </c>
      <c r="I17" s="118"/>
      <c r="J17" s="119">
        <f>IFERROR(IF(H17="","",SUMPRODUCT((급여지급정보!$C$7:$C$56=$E$9)*(급여지급정보!$T$6:$AE$6=급여명세서!H17)*급여지급정보!$T$7:$AE$56)),"")</f>
        <v>221890</v>
      </c>
      <c r="K17" s="119"/>
      <c r="L17" s="120"/>
      <c r="M17" s="13"/>
    </row>
    <row r="18" spans="2:13">
      <c r="B18" s="11"/>
      <c r="C18" s="117" t="s">
        <v>17</v>
      </c>
      <c r="D18" s="118"/>
      <c r="E18" s="119">
        <f>IFERROR(IF(C18="","",SUMPRODUCT((급여지급정보!$C$7:$C$56=급여명세서!$E$9)*(급여지급정보!$G$6:$P$6=급여명세서!C18)*급여지급정보!$G$7:$P$56)),"")</f>
        <v>300000</v>
      </c>
      <c r="F18" s="119"/>
      <c r="G18" s="121"/>
      <c r="H18" s="117" t="s">
        <v>33</v>
      </c>
      <c r="I18" s="118"/>
      <c r="J18" s="119">
        <f>IFERROR(IF(H18="","",SUMPRODUCT((급여지급정보!$C$7:$C$56=$E$9)*(급여지급정보!$T$6:$AE$6=급여명세서!H18)*급여지급정보!$T$7:$AE$56)),"")</f>
        <v>149650</v>
      </c>
      <c r="K18" s="119"/>
      <c r="L18" s="120"/>
      <c r="M18" s="13"/>
    </row>
    <row r="19" spans="2:13">
      <c r="B19" s="11"/>
      <c r="C19" s="117" t="s">
        <v>25</v>
      </c>
      <c r="D19" s="118"/>
      <c r="E19" s="119">
        <f>IFERROR(IF(C19="","",SUMPRODUCT((급여지급정보!$C$7:$C$56=급여명세서!$E$9)*(급여지급정보!$G$6:$P$6=급여명세서!C19)*급여지급정보!$G$7:$P$56)),"")</f>
        <v>50000</v>
      </c>
      <c r="F19" s="119"/>
      <c r="G19" s="121"/>
      <c r="H19" s="117" t="s">
        <v>34</v>
      </c>
      <c r="I19" s="118"/>
      <c r="J19" s="119">
        <f>IFERROR(IF(H19="","",SUMPRODUCT((급여지급정보!$C$7:$C$56=$E$9)*(급여지급정보!$T$6:$AE$6=급여명세서!H19)*급여지급정보!$T$7:$AE$56)),"")</f>
        <v>9800</v>
      </c>
      <c r="K19" s="119"/>
      <c r="L19" s="120"/>
      <c r="M19" s="13"/>
    </row>
    <row r="20" spans="2:13">
      <c r="B20" s="11"/>
      <c r="C20" s="117" t="s">
        <v>26</v>
      </c>
      <c r="D20" s="118"/>
      <c r="E20" s="119">
        <f>IFERROR(IF(C20="","",SUMPRODUCT((급여지급정보!$C$7:$C$56=급여명세서!$E$9)*(급여지급정보!$G$6:$P$6=급여명세서!C20)*급여지급정보!$G$7:$P$56)),"")</f>
        <v>400000</v>
      </c>
      <c r="F20" s="119"/>
      <c r="G20" s="121"/>
      <c r="H20" s="117" t="s">
        <v>35</v>
      </c>
      <c r="I20" s="118"/>
      <c r="J20" s="119">
        <f>IFERROR(IF(H20="","",SUMPRODUCT((급여지급정보!$C$7:$C$56=$E$9)*(급여지급정보!$T$6:$AE$6=급여명세서!H20)*급여지급정보!$T$7:$AE$56)),"")</f>
        <v>32050</v>
      </c>
      <c r="K20" s="119"/>
      <c r="L20" s="120"/>
      <c r="M20" s="13"/>
    </row>
    <row r="21" spans="2:13">
      <c r="B21" s="11"/>
      <c r="C21" s="117" t="s">
        <v>42</v>
      </c>
      <c r="D21" s="118"/>
      <c r="E21" s="119">
        <f>IFERROR(IF(C21="","",SUMPRODUCT((급여지급정보!$C$7:$C$56=급여명세서!$E$9)*(급여지급정보!$G$6:$P$6=급여명세서!C21)*급여지급정보!$G$7:$P$56)),"")</f>
        <v>200000</v>
      </c>
      <c r="F21" s="119"/>
      <c r="G21" s="121"/>
      <c r="H21" s="117" t="s">
        <v>36</v>
      </c>
      <c r="I21" s="118"/>
      <c r="J21" s="119">
        <f>IFERROR(IF(H21="","",SUMPRODUCT((급여지급정보!$C$7:$C$56=$E$9)*(급여지급정보!$T$6:$AE$6=급여명세서!H21)*급여지급정보!$T$7:$AE$56)),"")</f>
        <v>342690</v>
      </c>
      <c r="K21" s="119"/>
      <c r="L21" s="120"/>
      <c r="M21" s="13"/>
    </row>
    <row r="22" spans="2:13">
      <c r="B22" s="11"/>
      <c r="C22" s="117" t="s">
        <v>27</v>
      </c>
      <c r="D22" s="118"/>
      <c r="E22" s="119">
        <f>IFERROR(IF(C22="","",SUMPRODUCT((급여지급정보!$C$7:$C$56=급여명세서!$E$9)*(급여지급정보!$G$6:$P$6=급여명세서!C22)*급여지급정보!$G$7:$P$56)),"")</f>
        <v>150000</v>
      </c>
      <c r="F22" s="119"/>
      <c r="G22" s="121"/>
      <c r="H22" s="117" t="s">
        <v>37</v>
      </c>
      <c r="I22" s="118"/>
      <c r="J22" s="119">
        <f>IFERROR(IF(H22="","",SUMPRODUCT((급여지급정보!$C$7:$C$56=$E$9)*(급여지급정보!$T$6:$AE$6=급여명세서!H22)*급여지급정보!$T$7:$AE$56)),"")</f>
        <v>34260</v>
      </c>
      <c r="K22" s="119"/>
      <c r="L22" s="120"/>
      <c r="M22" s="13"/>
    </row>
    <row r="23" spans="2:13">
      <c r="B23" s="11"/>
      <c r="C23" s="117" t="s">
        <v>28</v>
      </c>
      <c r="D23" s="118"/>
      <c r="E23" s="119">
        <f>IFERROR(IF(C23="","",SUMPRODUCT((급여지급정보!$C$7:$C$56=급여명세서!$E$9)*(급여지급정보!$G$6:$P$6=급여명세서!C23)*급여지급정보!$G$7:$P$56)),"")</f>
        <v>100000</v>
      </c>
      <c r="F23" s="119"/>
      <c r="G23" s="121"/>
      <c r="H23" s="117" t="s">
        <v>45</v>
      </c>
      <c r="I23" s="118"/>
      <c r="J23" s="119">
        <f>IFERROR(IF(H23="","",SUMPRODUCT((급여지급정보!$C$7:$C$56=$E$9)*(급여지급정보!$T$6:$AE$6=급여명세서!H23)*급여지급정보!$T$7:$AE$56)),"")</f>
        <v>0</v>
      </c>
      <c r="K23" s="119"/>
      <c r="L23" s="120"/>
      <c r="M23" s="13"/>
    </row>
    <row r="24" spans="2:13">
      <c r="B24" s="11"/>
      <c r="C24" s="117"/>
      <c r="D24" s="118"/>
      <c r="E24" s="119" t="str">
        <f>IFERROR(IF(C24="","",SUMPRODUCT((급여지급정보!$C$7:$C$56=급여명세서!$E$9)*(급여지급정보!$G$6:$P$6=급여명세서!C24)*급여지급정보!$G$7:$P$56)),"")</f>
        <v/>
      </c>
      <c r="F24" s="119"/>
      <c r="G24" s="121"/>
      <c r="H24" s="117" t="s">
        <v>46</v>
      </c>
      <c r="I24" s="118"/>
      <c r="J24" s="119">
        <f>IFERROR(IF(H24="","",SUMPRODUCT((급여지급정보!$C$7:$C$56=$E$9)*(급여지급정보!$T$6:$AE$6=급여명세서!H24)*급여지급정보!$T$7:$AE$56)),"")</f>
        <v>0</v>
      </c>
      <c r="K24" s="119"/>
      <c r="L24" s="120"/>
      <c r="M24" s="13"/>
    </row>
    <row r="25" spans="2:13">
      <c r="B25" s="11"/>
      <c r="C25" s="117"/>
      <c r="D25" s="118"/>
      <c r="E25" s="119" t="str">
        <f>IFERROR(IF(C25="","",SUMPRODUCT((급여지급정보!$C$7:$C$56=급여명세서!$E$9)*(급여지급정보!$G$6:$P$6=급여명세서!C25)*급여지급정보!$G$7:$P$56)),"")</f>
        <v/>
      </c>
      <c r="F25" s="119"/>
      <c r="G25" s="121"/>
      <c r="H25" s="117"/>
      <c r="I25" s="118"/>
      <c r="J25" s="119" t="str">
        <f>IFERROR(IF(H25="","",SUMPRODUCT((급여지급정보!$C$7:$C$56=$E$9)*(급여지급정보!$T$6:$AE$6=급여명세서!H25)*급여지급정보!$T$7:$AE$56)),"")</f>
        <v/>
      </c>
      <c r="K25" s="119"/>
      <c r="L25" s="120"/>
      <c r="M25" s="13"/>
    </row>
    <row r="26" spans="2:13" ht="17.25" thickBot="1">
      <c r="B26" s="11"/>
      <c r="C26" s="124"/>
      <c r="D26" s="125"/>
      <c r="E26" s="122" t="str">
        <f>IFERROR(IF(C26="","",SUMPRODUCT((급여지급정보!$C$7:$C$56=급여명세서!$E$9)*(급여지급정보!$G$6:$P$6=급여명세서!C26)*급여지급정보!$G$7:$P$56)),"")</f>
        <v/>
      </c>
      <c r="F26" s="122"/>
      <c r="G26" s="123"/>
      <c r="H26" s="124"/>
      <c r="I26" s="125"/>
      <c r="J26" s="119" t="str">
        <f>IFERROR(IF(H26="","",SUMPRODUCT((급여지급정보!$C$7:$C$56=$E$9)*(급여지급정보!$T$6:$AE$6=급여명세서!H26)*급여지급정보!$T$7:$AE$56)),"")</f>
        <v/>
      </c>
      <c r="K26" s="119"/>
      <c r="L26" s="120"/>
      <c r="M26" s="13"/>
    </row>
    <row r="27" spans="2:13" ht="17.25" thickBot="1">
      <c r="B27" s="11"/>
      <c r="C27" s="107" t="s">
        <v>30</v>
      </c>
      <c r="D27" s="108"/>
      <c r="E27" s="109">
        <f>SUM(E17:G26)</f>
        <v>1300000</v>
      </c>
      <c r="F27" s="109"/>
      <c r="G27" s="110"/>
      <c r="H27" s="107" t="s">
        <v>38</v>
      </c>
      <c r="I27" s="108"/>
      <c r="J27" s="109">
        <f>SUM(J17:L26)</f>
        <v>790340</v>
      </c>
      <c r="K27" s="109"/>
      <c r="L27" s="111"/>
      <c r="M27" s="13"/>
    </row>
    <row r="28" spans="2:13" ht="17.25" thickBot="1">
      <c r="B28" s="11"/>
      <c r="C28" s="112"/>
      <c r="D28" s="112"/>
      <c r="E28" s="112"/>
      <c r="F28" s="112"/>
      <c r="G28" s="112"/>
      <c r="H28" s="113" t="s">
        <v>31</v>
      </c>
      <c r="I28" s="114"/>
      <c r="J28" s="115">
        <f>E27-J27</f>
        <v>509660</v>
      </c>
      <c r="K28" s="115"/>
      <c r="L28" s="116"/>
      <c r="M28" s="13"/>
    </row>
    <row r="29" spans="2:13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2:13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2:13">
      <c r="B31" s="11"/>
      <c r="C31" s="105" t="str">
        <f>J9&amp;" 님의 노고에 감사드립니다."</f>
        <v>흰색여우 님의 노고에 감사드립니다.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3"/>
    </row>
    <row r="32" spans="2:13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2:13">
      <c r="B33" s="11"/>
      <c r="C33" s="12"/>
      <c r="D33" s="12"/>
      <c r="E33" s="12"/>
      <c r="F33" s="12"/>
      <c r="G33" s="12"/>
      <c r="H33" s="12"/>
      <c r="I33" s="12"/>
      <c r="J33" s="106" t="s">
        <v>44</v>
      </c>
      <c r="K33" s="106"/>
      <c r="L33" s="106"/>
      <c r="M33" s="13"/>
    </row>
    <row r="34" spans="2:13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>
      <c r="M35" s="20" t="s">
        <v>151</v>
      </c>
    </row>
  </sheetData>
  <sheetProtection password="BDF4" sheet="1" objects="1" scenarios="1" selectLockedCells="1"/>
  <mergeCells count="68">
    <mergeCell ref="J6:L6"/>
    <mergeCell ref="J7:L7"/>
    <mergeCell ref="H16:L16"/>
    <mergeCell ref="C9:D9"/>
    <mergeCell ref="C10:D10"/>
    <mergeCell ref="E9:G9"/>
    <mergeCell ref="E10:G10"/>
    <mergeCell ref="H9:I9"/>
    <mergeCell ref="H10:I10"/>
    <mergeCell ref="J9:L9"/>
    <mergeCell ref="J10:L10"/>
    <mergeCell ref="C13:D13"/>
    <mergeCell ref="H13:I13"/>
    <mergeCell ref="J13:L13"/>
    <mergeCell ref="J8:L8"/>
    <mergeCell ref="C23:D23"/>
    <mergeCell ref="C24:D24"/>
    <mergeCell ref="C25:D25"/>
    <mergeCell ref="C26:D26"/>
    <mergeCell ref="E13:G13"/>
    <mergeCell ref="E17:G17"/>
    <mergeCell ref="E18:G18"/>
    <mergeCell ref="E19:G19"/>
    <mergeCell ref="E20:G20"/>
    <mergeCell ref="C17:D17"/>
    <mergeCell ref="C18:D18"/>
    <mergeCell ref="C19:D19"/>
    <mergeCell ref="C20:D20"/>
    <mergeCell ref="C21:D21"/>
    <mergeCell ref="C22:D22"/>
    <mergeCell ref="C16:G16"/>
    <mergeCell ref="E25:G25"/>
    <mergeCell ref="E26:G26"/>
    <mergeCell ref="H17:I17"/>
    <mergeCell ref="J17:L17"/>
    <mergeCell ref="H18:I18"/>
    <mergeCell ref="J18:L18"/>
    <mergeCell ref="H19:I19"/>
    <mergeCell ref="J19:L19"/>
    <mergeCell ref="E21:G21"/>
    <mergeCell ref="E22:G22"/>
    <mergeCell ref="E23:G23"/>
    <mergeCell ref="E24:G24"/>
    <mergeCell ref="H26:I26"/>
    <mergeCell ref="J26:L26"/>
    <mergeCell ref="H25:I25"/>
    <mergeCell ref="J25:L25"/>
    <mergeCell ref="J20:L20"/>
    <mergeCell ref="H21:I21"/>
    <mergeCell ref="J21:L21"/>
    <mergeCell ref="H22:I22"/>
    <mergeCell ref="J22:L22"/>
    <mergeCell ref="C4:L5"/>
    <mergeCell ref="C31:L31"/>
    <mergeCell ref="J33:L33"/>
    <mergeCell ref="C27:D27"/>
    <mergeCell ref="E27:G27"/>
    <mergeCell ref="H27:I27"/>
    <mergeCell ref="J27:L27"/>
    <mergeCell ref="C28:D28"/>
    <mergeCell ref="E28:G28"/>
    <mergeCell ref="H28:I28"/>
    <mergeCell ref="J28:L28"/>
    <mergeCell ref="H23:I23"/>
    <mergeCell ref="J23:L23"/>
    <mergeCell ref="H24:I24"/>
    <mergeCell ref="J24:L24"/>
    <mergeCell ref="H20:I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6"/>
  <sheetViews>
    <sheetView showGridLines="0" workbookViewId="0">
      <selection activeCell="C7" sqref="C7"/>
    </sheetView>
  </sheetViews>
  <sheetFormatPr defaultRowHeight="12"/>
  <cols>
    <col min="1" max="1" width="2.140625" style="21" customWidth="1"/>
    <col min="2" max="2" width="4.140625" style="23" bestFit="1" customWidth="1"/>
    <col min="3" max="3" width="8.7109375" style="21" bestFit="1" customWidth="1"/>
    <col min="4" max="4" width="14.140625" style="21" bestFit="1" customWidth="1"/>
    <col min="5" max="5" width="11.28515625" style="21" bestFit="1" customWidth="1"/>
    <col min="6" max="16" width="11.7109375" style="21" customWidth="1"/>
    <col min="17" max="17" width="15.140625" style="21" customWidth="1"/>
    <col min="18" max="18" width="17.5703125" style="21" bestFit="1" customWidth="1"/>
    <col min="19" max="19" width="15.140625" style="21" customWidth="1"/>
    <col min="20" max="20" width="8.5703125" style="21" bestFit="1" customWidth="1"/>
    <col min="21" max="24" width="11.7109375" style="21" customWidth="1"/>
    <col min="25" max="25" width="6.85546875" style="21" bestFit="1" customWidth="1"/>
    <col min="26" max="32" width="11.7109375" style="21" customWidth="1"/>
    <col min="33" max="16384" width="9.140625" style="21"/>
  </cols>
  <sheetData>
    <row r="2" spans="2:32" ht="17.25" thickBot="1">
      <c r="B2" s="25" t="s">
        <v>47</v>
      </c>
      <c r="E2" s="186" t="s">
        <v>152</v>
      </c>
    </row>
    <row r="3" spans="2:32" s="27" customFormat="1">
      <c r="B3" s="164" t="s">
        <v>48</v>
      </c>
      <c r="C3" s="166" t="s">
        <v>49</v>
      </c>
      <c r="D3" s="166" t="s">
        <v>50</v>
      </c>
      <c r="E3" s="166" t="s">
        <v>51</v>
      </c>
      <c r="F3" s="156" t="s">
        <v>52</v>
      </c>
      <c r="G3" s="154"/>
      <c r="H3" s="154"/>
      <c r="I3" s="154"/>
      <c r="J3" s="154"/>
      <c r="K3" s="154"/>
      <c r="L3" s="154"/>
      <c r="M3" s="154"/>
      <c r="N3" s="154"/>
      <c r="O3" s="154"/>
      <c r="P3" s="157"/>
      <c r="Q3" s="168" t="s">
        <v>53</v>
      </c>
      <c r="R3" s="169"/>
      <c r="S3" s="169"/>
      <c r="T3" s="170"/>
      <c r="U3" s="153" t="s">
        <v>54</v>
      </c>
      <c r="V3" s="154"/>
      <c r="W3" s="154"/>
      <c r="X3" s="155"/>
      <c r="Y3" s="156" t="s">
        <v>55</v>
      </c>
      <c r="Z3" s="157"/>
      <c r="AA3" s="26" t="s">
        <v>56</v>
      </c>
      <c r="AB3" s="153" t="s">
        <v>57</v>
      </c>
      <c r="AC3" s="154"/>
      <c r="AD3" s="154"/>
      <c r="AE3" s="154"/>
      <c r="AF3" s="158"/>
    </row>
    <row r="4" spans="2:32" s="27" customFormat="1">
      <c r="B4" s="165"/>
      <c r="C4" s="167"/>
      <c r="D4" s="167"/>
      <c r="E4" s="167"/>
      <c r="F4" s="28" t="s">
        <v>58</v>
      </c>
      <c r="G4" s="151" t="s">
        <v>59</v>
      </c>
      <c r="H4" s="151"/>
      <c r="I4" s="151"/>
      <c r="J4" s="151"/>
      <c r="K4" s="151"/>
      <c r="L4" s="151"/>
      <c r="M4" s="151"/>
      <c r="N4" s="151" t="s">
        <v>60</v>
      </c>
      <c r="O4" s="151"/>
      <c r="P4" s="152"/>
      <c r="Q4" s="29"/>
      <c r="R4" s="171" t="s">
        <v>61</v>
      </c>
      <c r="S4" s="172" t="s">
        <v>62</v>
      </c>
      <c r="T4" s="174" t="s">
        <v>63</v>
      </c>
      <c r="U4" s="30" t="s">
        <v>64</v>
      </c>
      <c r="V4" s="31" t="s">
        <v>65</v>
      </c>
      <c r="W4" s="31" t="s">
        <v>66</v>
      </c>
      <c r="X4" s="32" t="s">
        <v>67</v>
      </c>
      <c r="Y4" s="162" t="s">
        <v>68</v>
      </c>
      <c r="Z4" s="163"/>
      <c r="AA4" s="33" t="s">
        <v>69</v>
      </c>
      <c r="AB4" s="159"/>
      <c r="AC4" s="160"/>
      <c r="AD4" s="160"/>
      <c r="AE4" s="160"/>
      <c r="AF4" s="161"/>
    </row>
    <row r="5" spans="2:32" s="27" customFormat="1">
      <c r="B5" s="165"/>
      <c r="C5" s="167"/>
      <c r="D5" s="167"/>
      <c r="E5" s="167"/>
      <c r="F5" s="34" t="s">
        <v>70</v>
      </c>
      <c r="G5" s="176" t="s">
        <v>71</v>
      </c>
      <c r="H5" s="176"/>
      <c r="I5" s="176"/>
      <c r="J5" s="176"/>
      <c r="K5" s="176"/>
      <c r="L5" s="176"/>
      <c r="M5" s="176"/>
      <c r="N5" s="176" t="s">
        <v>72</v>
      </c>
      <c r="O5" s="176"/>
      <c r="P5" s="177"/>
      <c r="Q5" s="35" t="s">
        <v>73</v>
      </c>
      <c r="R5" s="171"/>
      <c r="S5" s="160"/>
      <c r="T5" s="163"/>
      <c r="U5" s="36">
        <v>4.4999999999999998E-2</v>
      </c>
      <c r="V5" s="37">
        <v>3.0349999999999999E-2</v>
      </c>
      <c r="W5" s="37">
        <v>6.5500000000000003E-2</v>
      </c>
      <c r="X5" s="38">
        <v>6.4999999999999997E-3</v>
      </c>
      <c r="Y5" s="39" t="s">
        <v>74</v>
      </c>
      <c r="Z5" s="40" t="s">
        <v>75</v>
      </c>
      <c r="AA5" s="41">
        <v>0.1</v>
      </c>
      <c r="AB5" s="159"/>
      <c r="AC5" s="160"/>
      <c r="AD5" s="160"/>
      <c r="AE5" s="160"/>
      <c r="AF5" s="161"/>
    </row>
    <row r="6" spans="2:32" s="27" customFormat="1" ht="12.75" thickBot="1">
      <c r="B6" s="165"/>
      <c r="C6" s="167"/>
      <c r="D6" s="167"/>
      <c r="E6" s="167"/>
      <c r="F6" s="35"/>
      <c r="G6" s="42" t="s">
        <v>76</v>
      </c>
      <c r="H6" s="42" t="s">
        <v>77</v>
      </c>
      <c r="I6" s="42" t="s">
        <v>78</v>
      </c>
      <c r="J6" s="42" t="s">
        <v>79</v>
      </c>
      <c r="K6" s="42" t="s">
        <v>80</v>
      </c>
      <c r="L6" s="42" t="s">
        <v>81</v>
      </c>
      <c r="M6" s="42" t="s">
        <v>82</v>
      </c>
      <c r="N6" s="43" t="s">
        <v>83</v>
      </c>
      <c r="O6" s="43" t="s">
        <v>84</v>
      </c>
      <c r="P6" s="44" t="s">
        <v>85</v>
      </c>
      <c r="Q6" s="29"/>
      <c r="R6" s="151"/>
      <c r="S6" s="173"/>
      <c r="T6" s="175"/>
      <c r="U6" s="45" t="s">
        <v>0</v>
      </c>
      <c r="V6" s="46" t="s">
        <v>2</v>
      </c>
      <c r="W6" s="46" t="s">
        <v>3</v>
      </c>
      <c r="X6" s="47" t="s">
        <v>1</v>
      </c>
      <c r="Y6" s="48"/>
      <c r="Z6" s="49" t="s">
        <v>86</v>
      </c>
      <c r="AA6" s="50" t="s">
        <v>87</v>
      </c>
      <c r="AB6" s="51" t="s">
        <v>88</v>
      </c>
      <c r="AC6" s="52" t="s">
        <v>89</v>
      </c>
      <c r="AD6" s="52"/>
      <c r="AE6" s="52"/>
      <c r="AF6" s="53"/>
    </row>
    <row r="7" spans="2:32" s="22" customFormat="1">
      <c r="B7" s="54">
        <v>1</v>
      </c>
      <c r="C7" s="55" t="s">
        <v>90</v>
      </c>
      <c r="D7" s="54" t="str">
        <f>IFERROR(VLOOKUP(C7,HRM!$C$6:$D$55,2,0),"")</f>
        <v>강철토깽이</v>
      </c>
      <c r="E7" s="56" t="str">
        <f>IFERROR(VLOOKUP(C7,HRM!$C$6:$J$55,7,0),"")</f>
        <v>부평점</v>
      </c>
      <c r="F7" s="57">
        <f>SUM(G7:P7)</f>
        <v>2540000</v>
      </c>
      <c r="G7" s="58">
        <v>1000000</v>
      </c>
      <c r="H7" s="58">
        <v>200000</v>
      </c>
      <c r="I7" s="58">
        <v>600000</v>
      </c>
      <c r="J7" s="58">
        <v>40000</v>
      </c>
      <c r="K7" s="58">
        <v>100000</v>
      </c>
      <c r="L7" s="58">
        <v>150000</v>
      </c>
      <c r="M7" s="58">
        <v>0</v>
      </c>
      <c r="N7" s="58">
        <v>50000</v>
      </c>
      <c r="O7" s="58">
        <v>400000</v>
      </c>
      <c r="P7" s="58">
        <v>0</v>
      </c>
      <c r="Q7" s="57">
        <f>IFERROR(IF(R7="전년도 소득총액",ROUNDDOWN(S7/T7*30,-3),IF(R7="당해 입사/월급여액",S7,"")),"")</f>
        <v>4109000</v>
      </c>
      <c r="R7" s="58" t="s">
        <v>91</v>
      </c>
      <c r="S7" s="58">
        <v>50000000</v>
      </c>
      <c r="T7" s="58">
        <v>365</v>
      </c>
      <c r="U7" s="59">
        <f>IFERROR(ROUNDDOWN($Q7*U$5,-1),0)</f>
        <v>184900</v>
      </c>
      <c r="V7" s="59">
        <f t="shared" ref="V7:X7" si="0">IFERROR(ROUNDDOWN($Q7*V5,-1),0)</f>
        <v>124700</v>
      </c>
      <c r="W7" s="59">
        <f>IFERROR(ROUNDDOWN($V7*W$5,-1),"")</f>
        <v>8160</v>
      </c>
      <c r="X7" s="59">
        <f t="shared" si="0"/>
        <v>26700</v>
      </c>
      <c r="Y7" s="60">
        <f>IFERROR(VLOOKUP(C7,HRM!$C$6:$P$55,14,0),0)</f>
        <v>1</v>
      </c>
      <c r="Z7" s="59">
        <f>IFERROR(SUMPRODUCT((간이세액표!$A$4:$A$650&lt;=$Q7)*(간이세액표!$B$4:$B$650&gt;$Q7)*(간이세액표!$C$3:$M$3=$Y7)*간이세액표!$C$4:$M$650),"")</f>
        <v>225180</v>
      </c>
      <c r="AA7" s="59">
        <f>IFERROR(ROUNDDOWN($Z7*AA$5,-1),"")</f>
        <v>22510</v>
      </c>
      <c r="AB7" s="61">
        <v>43500</v>
      </c>
      <c r="AC7" s="61">
        <v>87000</v>
      </c>
      <c r="AD7" s="61"/>
      <c r="AE7" s="61"/>
      <c r="AF7" s="61"/>
    </row>
    <row r="8" spans="2:32" s="22" customFormat="1">
      <c r="B8" s="62">
        <v>2</v>
      </c>
      <c r="C8" s="63" t="s">
        <v>137</v>
      </c>
      <c r="D8" s="62" t="str">
        <f>IFERROR(VLOOKUP(C8,HRM!$C$6:$D$55,2,0),"")</f>
        <v>흰색여우</v>
      </c>
      <c r="E8" s="64" t="str">
        <f>IFERROR(VLOOKUP(C8,HRM!$C$6:$J$55,7,0),"")</f>
        <v>품질관리팀</v>
      </c>
      <c r="F8" s="65">
        <f t="shared" ref="F8:F56" si="1">SUM(G8:P8)</f>
        <v>1350000</v>
      </c>
      <c r="G8" s="68">
        <v>100000</v>
      </c>
      <c r="H8" s="68">
        <v>300000</v>
      </c>
      <c r="I8" s="68">
        <v>50000</v>
      </c>
      <c r="J8" s="68">
        <v>400000</v>
      </c>
      <c r="K8" s="68">
        <v>200000</v>
      </c>
      <c r="L8" s="68">
        <v>150000</v>
      </c>
      <c r="M8" s="68"/>
      <c r="N8" s="68">
        <v>100000</v>
      </c>
      <c r="O8" s="68">
        <v>50000</v>
      </c>
      <c r="P8" s="68"/>
      <c r="Q8" s="65">
        <f t="shared" ref="Q8:Q56" si="2">IFERROR(IF(R8="전년도 소득총액",ROUNDDOWN(S8/T8*30,-3),IF(R8="당해 입사/월급여액",S8,"")),"")</f>
        <v>4931000</v>
      </c>
      <c r="R8" s="102" t="s">
        <v>91</v>
      </c>
      <c r="S8" s="68">
        <v>60000000</v>
      </c>
      <c r="T8" s="68">
        <v>365</v>
      </c>
      <c r="U8" s="66">
        <f t="shared" ref="U8:X56" si="3">IFERROR(ROUNDDOWN($Q8*U$5,-1),0)</f>
        <v>221890</v>
      </c>
      <c r="V8" s="66">
        <f t="shared" si="3"/>
        <v>149650</v>
      </c>
      <c r="W8" s="66">
        <f t="shared" ref="W8:W56" si="4">IFERROR(ROUNDDOWN($V8*W$5,-1),"")</f>
        <v>9800</v>
      </c>
      <c r="X8" s="66">
        <f t="shared" si="3"/>
        <v>32050</v>
      </c>
      <c r="Y8" s="67">
        <f>IFERROR(VLOOKUP(C8,HRM!$C$6:$P$55,14,0),0)</f>
        <v>1</v>
      </c>
      <c r="Z8" s="66">
        <f>IFERROR(SUMPRODUCT((간이세액표!$A$4:$A$650&lt;=$Q8)*(간이세액표!$B$4:$B$650&gt;$Q8)*(간이세액표!$C$3:$M$3=$Y8)*간이세액표!$C$4:$M$650),"")</f>
        <v>342690</v>
      </c>
      <c r="AA8" s="66">
        <f t="shared" ref="AA8:AA56" si="5">IFERROR(ROUNDDOWN($Z8*AA$5,-1),"")</f>
        <v>34260</v>
      </c>
      <c r="AB8" s="68"/>
      <c r="AC8" s="68"/>
      <c r="AD8" s="68"/>
      <c r="AE8" s="68"/>
      <c r="AF8" s="68"/>
    </row>
    <row r="9" spans="2:32" s="22" customFormat="1">
      <c r="B9" s="62">
        <v>3</v>
      </c>
      <c r="C9" s="63"/>
      <c r="D9" s="62" t="str">
        <f>IFERROR(VLOOKUP(C9,HRM!$C$6:$D$55,2,0),"")</f>
        <v/>
      </c>
      <c r="E9" s="64" t="str">
        <f>IFERROR(VLOOKUP(C9,HRM!$C$6:$J$55,7,0),"")</f>
        <v/>
      </c>
      <c r="F9" s="65">
        <f t="shared" si="1"/>
        <v>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5" t="str">
        <f t="shared" si="2"/>
        <v/>
      </c>
      <c r="R9" s="102"/>
      <c r="S9" s="68"/>
      <c r="T9" s="68"/>
      <c r="U9" s="66">
        <f t="shared" si="3"/>
        <v>0</v>
      </c>
      <c r="V9" s="66">
        <f t="shared" si="3"/>
        <v>0</v>
      </c>
      <c r="W9" s="66">
        <f t="shared" si="4"/>
        <v>0</v>
      </c>
      <c r="X9" s="66">
        <f t="shared" si="3"/>
        <v>0</v>
      </c>
      <c r="Y9" s="67">
        <f>IFERROR(VLOOKUP(C9,HRM!$C$6:$P$55,14,0),0)</f>
        <v>0</v>
      </c>
      <c r="Z9" s="66">
        <f>IFERROR(SUMPRODUCT((간이세액표!$A$4:$A$650&lt;=$Q9)*(간이세액표!$B$4:$B$650&gt;$Q9)*(간이세액표!$C$3:$M$3=$Y9)*간이세액표!$C$4:$M$650),"")</f>
        <v>0</v>
      </c>
      <c r="AA9" s="66">
        <f t="shared" si="5"/>
        <v>0</v>
      </c>
      <c r="AB9" s="68"/>
      <c r="AC9" s="68"/>
      <c r="AD9" s="68"/>
      <c r="AE9" s="68"/>
      <c r="AF9" s="68"/>
    </row>
    <row r="10" spans="2:32" s="22" customFormat="1">
      <c r="B10" s="62">
        <v>4</v>
      </c>
      <c r="C10" s="63"/>
      <c r="D10" s="62" t="str">
        <f>IFERROR(VLOOKUP(C10,HRM!$C$6:$D$55,2,0),"")</f>
        <v/>
      </c>
      <c r="E10" s="64" t="str">
        <f>IFERROR(VLOOKUP(C10,HRM!$C$6:$J$55,7,0),"")</f>
        <v/>
      </c>
      <c r="F10" s="65">
        <f t="shared" si="1"/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5" t="str">
        <f t="shared" si="2"/>
        <v/>
      </c>
      <c r="R10" s="102"/>
      <c r="S10" s="68"/>
      <c r="T10" s="68"/>
      <c r="U10" s="66">
        <f t="shared" si="3"/>
        <v>0</v>
      </c>
      <c r="V10" s="66">
        <f t="shared" si="3"/>
        <v>0</v>
      </c>
      <c r="W10" s="66">
        <f t="shared" si="4"/>
        <v>0</v>
      </c>
      <c r="X10" s="66">
        <f t="shared" si="3"/>
        <v>0</v>
      </c>
      <c r="Y10" s="67">
        <f>IFERROR(VLOOKUP(C10,HRM!$C$6:$P$55,14,0),0)</f>
        <v>0</v>
      </c>
      <c r="Z10" s="66">
        <f>IFERROR(SUMPRODUCT((간이세액표!$A$4:$A$650&lt;=$Q10)*(간이세액표!$B$4:$B$650&gt;$Q10)*(간이세액표!$C$3:$M$3=$Y10)*간이세액표!$C$4:$M$650),"")</f>
        <v>0</v>
      </c>
      <c r="AA10" s="66">
        <f t="shared" si="5"/>
        <v>0</v>
      </c>
      <c r="AB10" s="68"/>
      <c r="AC10" s="68"/>
      <c r="AD10" s="68"/>
      <c r="AE10" s="68"/>
      <c r="AF10" s="68"/>
    </row>
    <row r="11" spans="2:32" s="22" customFormat="1">
      <c r="B11" s="62">
        <v>5</v>
      </c>
      <c r="C11" s="63"/>
      <c r="D11" s="62" t="str">
        <f>IFERROR(VLOOKUP(C11,HRM!$C$6:$D$55,2,0),"")</f>
        <v/>
      </c>
      <c r="E11" s="64" t="str">
        <f>IFERROR(VLOOKUP(C11,HRM!$C$6:$J$55,7,0),"")</f>
        <v/>
      </c>
      <c r="F11" s="65">
        <f t="shared" si="1"/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5" t="str">
        <f t="shared" si="2"/>
        <v/>
      </c>
      <c r="R11" s="102"/>
      <c r="S11" s="68"/>
      <c r="T11" s="68"/>
      <c r="U11" s="66">
        <f t="shared" si="3"/>
        <v>0</v>
      </c>
      <c r="V11" s="66">
        <f t="shared" si="3"/>
        <v>0</v>
      </c>
      <c r="W11" s="66">
        <f t="shared" si="4"/>
        <v>0</v>
      </c>
      <c r="X11" s="66">
        <f t="shared" si="3"/>
        <v>0</v>
      </c>
      <c r="Y11" s="67">
        <f>IFERROR(VLOOKUP(C11,HRM!$C$6:$P$55,14,0),0)</f>
        <v>0</v>
      </c>
      <c r="Z11" s="66">
        <f>IFERROR(SUMPRODUCT((간이세액표!$A$4:$A$650&lt;=$Q11)*(간이세액표!$B$4:$B$650&gt;$Q11)*(간이세액표!$C$3:$M$3=$Y11)*간이세액표!$C$4:$M$650),"")</f>
        <v>0</v>
      </c>
      <c r="AA11" s="66">
        <f t="shared" si="5"/>
        <v>0</v>
      </c>
      <c r="AB11" s="68"/>
      <c r="AC11" s="68"/>
      <c r="AD11" s="68"/>
      <c r="AE11" s="68"/>
      <c r="AF11" s="68"/>
    </row>
    <row r="12" spans="2:32" s="22" customFormat="1">
      <c r="B12" s="62">
        <v>6</v>
      </c>
      <c r="C12" s="63"/>
      <c r="D12" s="62" t="str">
        <f>IFERROR(VLOOKUP(C12,HRM!$C$6:$D$55,2,0),"")</f>
        <v/>
      </c>
      <c r="E12" s="64" t="str">
        <f>IFERROR(VLOOKUP(C12,HRM!$C$6:$J$55,7,0),"")</f>
        <v/>
      </c>
      <c r="F12" s="65">
        <f t="shared" si="1"/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5" t="str">
        <f t="shared" si="2"/>
        <v/>
      </c>
      <c r="R12" s="102"/>
      <c r="S12" s="68"/>
      <c r="T12" s="68"/>
      <c r="U12" s="66">
        <f t="shared" si="3"/>
        <v>0</v>
      </c>
      <c r="V12" s="66">
        <f t="shared" si="3"/>
        <v>0</v>
      </c>
      <c r="W12" s="66">
        <f t="shared" si="4"/>
        <v>0</v>
      </c>
      <c r="X12" s="66">
        <f t="shared" si="3"/>
        <v>0</v>
      </c>
      <c r="Y12" s="67">
        <f>IFERROR(VLOOKUP(C12,HRM!$C$6:$P$55,14,0),0)</f>
        <v>0</v>
      </c>
      <c r="Z12" s="66">
        <f>IFERROR(SUMPRODUCT((간이세액표!$A$4:$A$650&lt;=$Q12)*(간이세액표!$B$4:$B$650&gt;$Q12)*(간이세액표!$C$3:$M$3=$Y12)*간이세액표!$C$4:$M$650),"")</f>
        <v>0</v>
      </c>
      <c r="AA12" s="66">
        <f t="shared" si="5"/>
        <v>0</v>
      </c>
      <c r="AB12" s="68"/>
      <c r="AC12" s="68"/>
      <c r="AD12" s="68"/>
      <c r="AE12" s="68"/>
      <c r="AF12" s="68"/>
    </row>
    <row r="13" spans="2:32" s="22" customFormat="1">
      <c r="B13" s="62">
        <v>7</v>
      </c>
      <c r="C13" s="63"/>
      <c r="D13" s="62" t="str">
        <f>IFERROR(VLOOKUP(C13,HRM!$C$6:$D$55,2,0),"")</f>
        <v/>
      </c>
      <c r="E13" s="64" t="str">
        <f>IFERROR(VLOOKUP(C13,HRM!$C$6:$J$55,7,0),"")</f>
        <v/>
      </c>
      <c r="F13" s="65">
        <f t="shared" si="1"/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5" t="str">
        <f t="shared" si="2"/>
        <v/>
      </c>
      <c r="R13" s="102"/>
      <c r="S13" s="68"/>
      <c r="T13" s="68"/>
      <c r="U13" s="66">
        <f t="shared" si="3"/>
        <v>0</v>
      </c>
      <c r="V13" s="66">
        <f t="shared" si="3"/>
        <v>0</v>
      </c>
      <c r="W13" s="66">
        <f t="shared" si="4"/>
        <v>0</v>
      </c>
      <c r="X13" s="66">
        <f t="shared" si="3"/>
        <v>0</v>
      </c>
      <c r="Y13" s="67">
        <f>IFERROR(VLOOKUP(C13,HRM!$C$6:$P$55,14,0),0)</f>
        <v>0</v>
      </c>
      <c r="Z13" s="66">
        <f>IFERROR(SUMPRODUCT((간이세액표!$A$4:$A$650&lt;=$Q13)*(간이세액표!$B$4:$B$650&gt;$Q13)*(간이세액표!$C$3:$M$3=$Y13)*간이세액표!$C$4:$M$650),"")</f>
        <v>0</v>
      </c>
      <c r="AA13" s="66">
        <f t="shared" si="5"/>
        <v>0</v>
      </c>
      <c r="AB13" s="68"/>
      <c r="AC13" s="68"/>
      <c r="AD13" s="68"/>
      <c r="AE13" s="68"/>
      <c r="AF13" s="68"/>
    </row>
    <row r="14" spans="2:32" s="22" customFormat="1">
      <c r="B14" s="62">
        <v>8</v>
      </c>
      <c r="C14" s="63"/>
      <c r="D14" s="62" t="str">
        <f>IFERROR(VLOOKUP(C14,HRM!$C$6:$D$55,2,0),"")</f>
        <v/>
      </c>
      <c r="E14" s="64" t="str">
        <f>IFERROR(VLOOKUP(C14,HRM!$C$6:$J$55,7,0),"")</f>
        <v/>
      </c>
      <c r="F14" s="65">
        <f t="shared" si="1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5" t="str">
        <f t="shared" si="2"/>
        <v/>
      </c>
      <c r="R14" s="102"/>
      <c r="S14" s="68"/>
      <c r="T14" s="68"/>
      <c r="U14" s="66">
        <f t="shared" si="3"/>
        <v>0</v>
      </c>
      <c r="V14" s="66">
        <f t="shared" si="3"/>
        <v>0</v>
      </c>
      <c r="W14" s="66">
        <f t="shared" si="4"/>
        <v>0</v>
      </c>
      <c r="X14" s="66">
        <f t="shared" si="3"/>
        <v>0</v>
      </c>
      <c r="Y14" s="67">
        <f>IFERROR(VLOOKUP(C14,HRM!$C$6:$P$55,14,0),0)</f>
        <v>0</v>
      </c>
      <c r="Z14" s="66">
        <f>IFERROR(SUMPRODUCT((간이세액표!$A$4:$A$650&lt;=$Q14)*(간이세액표!$B$4:$B$650&gt;$Q14)*(간이세액표!$C$3:$M$3=$Y14)*간이세액표!$C$4:$M$650),"")</f>
        <v>0</v>
      </c>
      <c r="AA14" s="66">
        <f t="shared" si="5"/>
        <v>0</v>
      </c>
      <c r="AB14" s="68"/>
      <c r="AC14" s="68"/>
      <c r="AD14" s="68"/>
      <c r="AE14" s="68"/>
      <c r="AF14" s="68"/>
    </row>
    <row r="15" spans="2:32" s="22" customFormat="1">
      <c r="B15" s="62">
        <v>9</v>
      </c>
      <c r="C15" s="63"/>
      <c r="D15" s="62" t="str">
        <f>IFERROR(VLOOKUP(C15,HRM!$C$6:$D$55,2,0),"")</f>
        <v/>
      </c>
      <c r="E15" s="64" t="str">
        <f>IFERROR(VLOOKUP(C15,HRM!$C$6:$J$55,7,0),"")</f>
        <v/>
      </c>
      <c r="F15" s="65">
        <f t="shared" si="1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5" t="str">
        <f t="shared" si="2"/>
        <v/>
      </c>
      <c r="R15" s="102"/>
      <c r="S15" s="68"/>
      <c r="T15" s="68"/>
      <c r="U15" s="66">
        <f t="shared" si="3"/>
        <v>0</v>
      </c>
      <c r="V15" s="66">
        <f t="shared" si="3"/>
        <v>0</v>
      </c>
      <c r="W15" s="66">
        <f t="shared" si="4"/>
        <v>0</v>
      </c>
      <c r="X15" s="66">
        <f t="shared" si="3"/>
        <v>0</v>
      </c>
      <c r="Y15" s="67">
        <f>IFERROR(VLOOKUP(C15,HRM!$C$6:$P$55,14,0),0)</f>
        <v>0</v>
      </c>
      <c r="Z15" s="66">
        <f>IFERROR(SUMPRODUCT((간이세액표!$A$4:$A$650&lt;=$Q15)*(간이세액표!$B$4:$B$650&gt;$Q15)*(간이세액표!$C$3:$M$3=$Y15)*간이세액표!$C$4:$M$650),"")</f>
        <v>0</v>
      </c>
      <c r="AA15" s="66">
        <f t="shared" si="5"/>
        <v>0</v>
      </c>
      <c r="AB15" s="68"/>
      <c r="AC15" s="68"/>
      <c r="AD15" s="68"/>
      <c r="AE15" s="68"/>
      <c r="AF15" s="68"/>
    </row>
    <row r="16" spans="2:32" s="22" customFormat="1">
      <c r="B16" s="62">
        <v>10</v>
      </c>
      <c r="C16" s="63"/>
      <c r="D16" s="62" t="str">
        <f>IFERROR(VLOOKUP(C16,HRM!$C$6:$D$55,2,0),"")</f>
        <v/>
      </c>
      <c r="E16" s="64" t="str">
        <f>IFERROR(VLOOKUP(C16,HRM!$C$6:$J$55,7,0),"")</f>
        <v/>
      </c>
      <c r="F16" s="65">
        <f t="shared" si="1"/>
        <v>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5" t="str">
        <f t="shared" si="2"/>
        <v/>
      </c>
      <c r="R16" s="102"/>
      <c r="S16" s="68"/>
      <c r="T16" s="68"/>
      <c r="U16" s="66">
        <f t="shared" si="3"/>
        <v>0</v>
      </c>
      <c r="V16" s="66">
        <f t="shared" si="3"/>
        <v>0</v>
      </c>
      <c r="W16" s="66">
        <f t="shared" si="4"/>
        <v>0</v>
      </c>
      <c r="X16" s="66">
        <f t="shared" si="3"/>
        <v>0</v>
      </c>
      <c r="Y16" s="67">
        <f>IFERROR(VLOOKUP(C16,HRM!$C$6:$P$55,14,0),0)</f>
        <v>0</v>
      </c>
      <c r="Z16" s="66">
        <f>IFERROR(SUMPRODUCT((간이세액표!$A$4:$A$650&lt;=$Q16)*(간이세액표!$B$4:$B$650&gt;$Q16)*(간이세액표!$C$3:$M$3=$Y16)*간이세액표!$C$4:$M$650),"")</f>
        <v>0</v>
      </c>
      <c r="AA16" s="66">
        <f t="shared" si="5"/>
        <v>0</v>
      </c>
      <c r="AB16" s="68"/>
      <c r="AC16" s="68"/>
      <c r="AD16" s="68"/>
      <c r="AE16" s="68"/>
      <c r="AF16" s="68"/>
    </row>
    <row r="17" spans="2:32" s="22" customFormat="1">
      <c r="B17" s="62">
        <v>11</v>
      </c>
      <c r="C17" s="63"/>
      <c r="D17" s="62" t="str">
        <f>IFERROR(VLOOKUP(C17,HRM!$C$6:$D$55,2,0),"")</f>
        <v/>
      </c>
      <c r="E17" s="64" t="str">
        <f>IFERROR(VLOOKUP(C17,HRM!$C$6:$J$55,7,0),"")</f>
        <v/>
      </c>
      <c r="F17" s="65">
        <f t="shared" si="1"/>
        <v>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5" t="str">
        <f t="shared" si="2"/>
        <v/>
      </c>
      <c r="R17" s="102"/>
      <c r="S17" s="68"/>
      <c r="T17" s="68"/>
      <c r="U17" s="66">
        <f t="shared" si="3"/>
        <v>0</v>
      </c>
      <c r="V17" s="66">
        <f t="shared" si="3"/>
        <v>0</v>
      </c>
      <c r="W17" s="66">
        <f t="shared" si="4"/>
        <v>0</v>
      </c>
      <c r="X17" s="66">
        <f t="shared" si="3"/>
        <v>0</v>
      </c>
      <c r="Y17" s="67">
        <f>IFERROR(VLOOKUP(C17,HRM!$C$6:$P$55,14,0),0)</f>
        <v>0</v>
      </c>
      <c r="Z17" s="66">
        <f>IFERROR(SUMPRODUCT((간이세액표!$A$4:$A$650&lt;=$Q17)*(간이세액표!$B$4:$B$650&gt;$Q17)*(간이세액표!$C$3:$M$3=$Y17)*간이세액표!$C$4:$M$650),"")</f>
        <v>0</v>
      </c>
      <c r="AA17" s="66">
        <f t="shared" si="5"/>
        <v>0</v>
      </c>
      <c r="AB17" s="68"/>
      <c r="AC17" s="68"/>
      <c r="AD17" s="68"/>
      <c r="AE17" s="68"/>
      <c r="AF17" s="68"/>
    </row>
    <row r="18" spans="2:32" s="22" customFormat="1">
      <c r="B18" s="62">
        <v>12</v>
      </c>
      <c r="C18" s="63"/>
      <c r="D18" s="62" t="str">
        <f>IFERROR(VLOOKUP(C18,HRM!$C$6:$D$55,2,0),"")</f>
        <v/>
      </c>
      <c r="E18" s="64" t="str">
        <f>IFERROR(VLOOKUP(C18,HRM!$C$6:$J$55,7,0),"")</f>
        <v/>
      </c>
      <c r="F18" s="65">
        <f t="shared" si="1"/>
        <v>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5" t="str">
        <f t="shared" si="2"/>
        <v/>
      </c>
      <c r="R18" s="102"/>
      <c r="S18" s="68"/>
      <c r="T18" s="68"/>
      <c r="U18" s="66">
        <f t="shared" si="3"/>
        <v>0</v>
      </c>
      <c r="V18" s="66">
        <f t="shared" si="3"/>
        <v>0</v>
      </c>
      <c r="W18" s="66">
        <f t="shared" si="4"/>
        <v>0</v>
      </c>
      <c r="X18" s="66">
        <f t="shared" si="3"/>
        <v>0</v>
      </c>
      <c r="Y18" s="67">
        <f>IFERROR(VLOOKUP(C18,HRM!$C$6:$P$55,14,0),0)</f>
        <v>0</v>
      </c>
      <c r="Z18" s="66">
        <f>IFERROR(SUMPRODUCT((간이세액표!$A$4:$A$650&lt;=$Q18)*(간이세액표!$B$4:$B$650&gt;$Q18)*(간이세액표!$C$3:$M$3=$Y18)*간이세액표!$C$4:$M$650),"")</f>
        <v>0</v>
      </c>
      <c r="AA18" s="66">
        <f t="shared" si="5"/>
        <v>0</v>
      </c>
      <c r="AB18" s="68"/>
      <c r="AC18" s="68"/>
      <c r="AD18" s="68"/>
      <c r="AE18" s="68"/>
      <c r="AF18" s="68"/>
    </row>
    <row r="19" spans="2:32" s="22" customFormat="1">
      <c r="B19" s="62">
        <v>13</v>
      </c>
      <c r="C19" s="63"/>
      <c r="D19" s="62" t="str">
        <f>IFERROR(VLOOKUP(C19,HRM!$C$6:$D$55,2,0),"")</f>
        <v/>
      </c>
      <c r="E19" s="64" t="str">
        <f>IFERROR(VLOOKUP(C19,HRM!$C$6:$J$55,7,0),"")</f>
        <v/>
      </c>
      <c r="F19" s="65">
        <f t="shared" si="1"/>
        <v>0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5" t="str">
        <f t="shared" si="2"/>
        <v/>
      </c>
      <c r="R19" s="102"/>
      <c r="S19" s="68"/>
      <c r="T19" s="68"/>
      <c r="U19" s="66">
        <f t="shared" si="3"/>
        <v>0</v>
      </c>
      <c r="V19" s="66">
        <f t="shared" si="3"/>
        <v>0</v>
      </c>
      <c r="W19" s="66">
        <f t="shared" si="4"/>
        <v>0</v>
      </c>
      <c r="X19" s="66">
        <f t="shared" si="3"/>
        <v>0</v>
      </c>
      <c r="Y19" s="67">
        <f>IFERROR(VLOOKUP(C19,HRM!$C$6:$P$55,14,0),0)</f>
        <v>0</v>
      </c>
      <c r="Z19" s="66">
        <f>IFERROR(SUMPRODUCT((간이세액표!$A$4:$A$650&lt;=$Q19)*(간이세액표!$B$4:$B$650&gt;$Q19)*(간이세액표!$C$3:$M$3=$Y19)*간이세액표!$C$4:$M$650),"")</f>
        <v>0</v>
      </c>
      <c r="AA19" s="66">
        <f t="shared" si="5"/>
        <v>0</v>
      </c>
      <c r="AB19" s="68"/>
      <c r="AC19" s="68"/>
      <c r="AD19" s="68"/>
      <c r="AE19" s="68"/>
      <c r="AF19" s="68"/>
    </row>
    <row r="20" spans="2:32" s="22" customFormat="1">
      <c r="B20" s="62">
        <v>14</v>
      </c>
      <c r="C20" s="63"/>
      <c r="D20" s="62" t="str">
        <f>IFERROR(VLOOKUP(C20,HRM!$C$6:$D$55,2,0),"")</f>
        <v/>
      </c>
      <c r="E20" s="64" t="str">
        <f>IFERROR(VLOOKUP(C20,HRM!$C$6:$J$55,7,0),"")</f>
        <v/>
      </c>
      <c r="F20" s="65">
        <f t="shared" si="1"/>
        <v>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5" t="str">
        <f t="shared" si="2"/>
        <v/>
      </c>
      <c r="R20" s="102"/>
      <c r="S20" s="68"/>
      <c r="T20" s="68"/>
      <c r="U20" s="66">
        <f t="shared" si="3"/>
        <v>0</v>
      </c>
      <c r="V20" s="66">
        <f t="shared" si="3"/>
        <v>0</v>
      </c>
      <c r="W20" s="66">
        <f t="shared" si="4"/>
        <v>0</v>
      </c>
      <c r="X20" s="66">
        <f t="shared" si="3"/>
        <v>0</v>
      </c>
      <c r="Y20" s="67">
        <f>IFERROR(VLOOKUP(C20,HRM!$C$6:$P$55,14,0),0)</f>
        <v>0</v>
      </c>
      <c r="Z20" s="66">
        <f>IFERROR(SUMPRODUCT((간이세액표!$A$4:$A$650&lt;=$Q20)*(간이세액표!$B$4:$B$650&gt;$Q20)*(간이세액표!$C$3:$M$3=$Y20)*간이세액표!$C$4:$M$650),"")</f>
        <v>0</v>
      </c>
      <c r="AA20" s="66">
        <f t="shared" si="5"/>
        <v>0</v>
      </c>
      <c r="AB20" s="68"/>
      <c r="AC20" s="68"/>
      <c r="AD20" s="68"/>
      <c r="AE20" s="68"/>
      <c r="AF20" s="68"/>
    </row>
    <row r="21" spans="2:32" s="22" customFormat="1">
      <c r="B21" s="62">
        <v>15</v>
      </c>
      <c r="C21" s="63"/>
      <c r="D21" s="62" t="str">
        <f>IFERROR(VLOOKUP(C21,HRM!$C$6:$D$55,2,0),"")</f>
        <v/>
      </c>
      <c r="E21" s="64" t="str">
        <f>IFERROR(VLOOKUP(C21,HRM!$C$6:$J$55,7,0),"")</f>
        <v/>
      </c>
      <c r="F21" s="65">
        <f t="shared" si="1"/>
        <v>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5" t="str">
        <f t="shared" si="2"/>
        <v/>
      </c>
      <c r="R21" s="102"/>
      <c r="S21" s="68"/>
      <c r="T21" s="68"/>
      <c r="U21" s="66">
        <f t="shared" si="3"/>
        <v>0</v>
      </c>
      <c r="V21" s="66">
        <f t="shared" si="3"/>
        <v>0</v>
      </c>
      <c r="W21" s="66">
        <f t="shared" si="4"/>
        <v>0</v>
      </c>
      <c r="X21" s="66">
        <f t="shared" si="3"/>
        <v>0</v>
      </c>
      <c r="Y21" s="67">
        <f>IFERROR(VLOOKUP(C21,HRM!$C$6:$P$55,14,0),0)</f>
        <v>0</v>
      </c>
      <c r="Z21" s="66">
        <f>IFERROR(SUMPRODUCT((간이세액표!$A$4:$A$650&lt;=$Q21)*(간이세액표!$B$4:$B$650&gt;$Q21)*(간이세액표!$C$3:$M$3=$Y21)*간이세액표!$C$4:$M$650),"")</f>
        <v>0</v>
      </c>
      <c r="AA21" s="66">
        <f t="shared" si="5"/>
        <v>0</v>
      </c>
      <c r="AB21" s="68"/>
      <c r="AC21" s="68"/>
      <c r="AD21" s="68"/>
      <c r="AE21" s="68"/>
      <c r="AF21" s="68"/>
    </row>
    <row r="22" spans="2:32" s="22" customFormat="1">
      <c r="B22" s="62">
        <v>16</v>
      </c>
      <c r="C22" s="63"/>
      <c r="D22" s="62" t="str">
        <f>IFERROR(VLOOKUP(C22,HRM!$C$6:$D$55,2,0),"")</f>
        <v/>
      </c>
      <c r="E22" s="64" t="str">
        <f>IFERROR(VLOOKUP(C22,HRM!$C$6:$J$55,7,0),"")</f>
        <v/>
      </c>
      <c r="F22" s="65">
        <f t="shared" si="1"/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5" t="str">
        <f t="shared" si="2"/>
        <v/>
      </c>
      <c r="R22" s="102"/>
      <c r="S22" s="68"/>
      <c r="T22" s="68"/>
      <c r="U22" s="66">
        <f t="shared" si="3"/>
        <v>0</v>
      </c>
      <c r="V22" s="66">
        <f t="shared" si="3"/>
        <v>0</v>
      </c>
      <c r="W22" s="66">
        <f t="shared" si="4"/>
        <v>0</v>
      </c>
      <c r="X22" s="66">
        <f t="shared" si="3"/>
        <v>0</v>
      </c>
      <c r="Y22" s="67">
        <f>IFERROR(VLOOKUP(C22,HRM!$C$6:$P$55,14,0),0)</f>
        <v>0</v>
      </c>
      <c r="Z22" s="66">
        <f>IFERROR(SUMPRODUCT((간이세액표!$A$4:$A$650&lt;=$Q22)*(간이세액표!$B$4:$B$650&gt;$Q22)*(간이세액표!$C$3:$M$3=$Y22)*간이세액표!$C$4:$M$650),"")</f>
        <v>0</v>
      </c>
      <c r="AA22" s="66">
        <f t="shared" si="5"/>
        <v>0</v>
      </c>
      <c r="AB22" s="68"/>
      <c r="AC22" s="68"/>
      <c r="AD22" s="68"/>
      <c r="AE22" s="68"/>
      <c r="AF22" s="68"/>
    </row>
    <row r="23" spans="2:32" s="22" customFormat="1">
      <c r="B23" s="62">
        <v>17</v>
      </c>
      <c r="C23" s="63"/>
      <c r="D23" s="62" t="str">
        <f>IFERROR(VLOOKUP(C23,HRM!$C$6:$D$55,2,0),"")</f>
        <v/>
      </c>
      <c r="E23" s="64" t="str">
        <f>IFERROR(VLOOKUP(C23,HRM!$C$6:$J$55,7,0),"")</f>
        <v/>
      </c>
      <c r="F23" s="65">
        <f t="shared" si="1"/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5" t="str">
        <f t="shared" si="2"/>
        <v/>
      </c>
      <c r="R23" s="102"/>
      <c r="S23" s="68"/>
      <c r="T23" s="68"/>
      <c r="U23" s="66">
        <f t="shared" si="3"/>
        <v>0</v>
      </c>
      <c r="V23" s="66">
        <f t="shared" si="3"/>
        <v>0</v>
      </c>
      <c r="W23" s="66">
        <f t="shared" si="4"/>
        <v>0</v>
      </c>
      <c r="X23" s="66">
        <f t="shared" si="3"/>
        <v>0</v>
      </c>
      <c r="Y23" s="67">
        <f>IFERROR(VLOOKUP(C23,HRM!$C$6:$P$55,14,0),0)</f>
        <v>0</v>
      </c>
      <c r="Z23" s="66">
        <f>IFERROR(SUMPRODUCT((간이세액표!$A$4:$A$650&lt;=$Q23)*(간이세액표!$B$4:$B$650&gt;$Q23)*(간이세액표!$C$3:$M$3=$Y23)*간이세액표!$C$4:$M$650),"")</f>
        <v>0</v>
      </c>
      <c r="AA23" s="66">
        <f t="shared" si="5"/>
        <v>0</v>
      </c>
      <c r="AB23" s="68"/>
      <c r="AC23" s="68"/>
      <c r="AD23" s="68"/>
      <c r="AE23" s="68"/>
      <c r="AF23" s="68"/>
    </row>
    <row r="24" spans="2:32" s="22" customFormat="1">
      <c r="B24" s="62">
        <v>18</v>
      </c>
      <c r="C24" s="63"/>
      <c r="D24" s="62" t="str">
        <f>IFERROR(VLOOKUP(C24,HRM!$C$6:$D$55,2,0),"")</f>
        <v/>
      </c>
      <c r="E24" s="64" t="str">
        <f>IFERROR(VLOOKUP(C24,HRM!$C$6:$J$55,7,0),"")</f>
        <v/>
      </c>
      <c r="F24" s="65">
        <f t="shared" si="1"/>
        <v>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5" t="str">
        <f t="shared" si="2"/>
        <v/>
      </c>
      <c r="R24" s="102"/>
      <c r="S24" s="68"/>
      <c r="T24" s="68"/>
      <c r="U24" s="66">
        <f t="shared" si="3"/>
        <v>0</v>
      </c>
      <c r="V24" s="66">
        <f t="shared" si="3"/>
        <v>0</v>
      </c>
      <c r="W24" s="66">
        <f t="shared" si="4"/>
        <v>0</v>
      </c>
      <c r="X24" s="66">
        <f t="shared" si="3"/>
        <v>0</v>
      </c>
      <c r="Y24" s="67">
        <f>IFERROR(VLOOKUP(C24,HRM!$C$6:$P$55,14,0),0)</f>
        <v>0</v>
      </c>
      <c r="Z24" s="66">
        <f>IFERROR(SUMPRODUCT((간이세액표!$A$4:$A$650&lt;=$Q24)*(간이세액표!$B$4:$B$650&gt;$Q24)*(간이세액표!$C$3:$M$3=$Y24)*간이세액표!$C$4:$M$650),"")</f>
        <v>0</v>
      </c>
      <c r="AA24" s="66">
        <f t="shared" si="5"/>
        <v>0</v>
      </c>
      <c r="AB24" s="68"/>
      <c r="AC24" s="68"/>
      <c r="AD24" s="68"/>
      <c r="AE24" s="68"/>
      <c r="AF24" s="68"/>
    </row>
    <row r="25" spans="2:32" s="22" customFormat="1">
      <c r="B25" s="62">
        <v>19</v>
      </c>
      <c r="C25" s="63"/>
      <c r="D25" s="62" t="str">
        <f>IFERROR(VLOOKUP(C25,HRM!$C$6:$D$55,2,0),"")</f>
        <v/>
      </c>
      <c r="E25" s="64" t="str">
        <f>IFERROR(VLOOKUP(C25,HRM!$C$6:$J$55,7,0),"")</f>
        <v/>
      </c>
      <c r="F25" s="65">
        <f t="shared" si="1"/>
        <v>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5" t="str">
        <f t="shared" si="2"/>
        <v/>
      </c>
      <c r="R25" s="102"/>
      <c r="S25" s="68"/>
      <c r="T25" s="68"/>
      <c r="U25" s="66">
        <f t="shared" si="3"/>
        <v>0</v>
      </c>
      <c r="V25" s="66">
        <f t="shared" si="3"/>
        <v>0</v>
      </c>
      <c r="W25" s="66">
        <f t="shared" si="4"/>
        <v>0</v>
      </c>
      <c r="X25" s="66">
        <f t="shared" si="3"/>
        <v>0</v>
      </c>
      <c r="Y25" s="67">
        <f>IFERROR(VLOOKUP(C25,HRM!$C$6:$P$55,14,0),0)</f>
        <v>0</v>
      </c>
      <c r="Z25" s="66">
        <f>IFERROR(SUMPRODUCT((간이세액표!$A$4:$A$650&lt;=$Q25)*(간이세액표!$B$4:$B$650&gt;$Q25)*(간이세액표!$C$3:$M$3=$Y25)*간이세액표!$C$4:$M$650),"")</f>
        <v>0</v>
      </c>
      <c r="AA25" s="66">
        <f t="shared" si="5"/>
        <v>0</v>
      </c>
      <c r="AB25" s="68"/>
      <c r="AC25" s="68"/>
      <c r="AD25" s="68"/>
      <c r="AE25" s="68"/>
      <c r="AF25" s="68"/>
    </row>
    <row r="26" spans="2:32" s="22" customFormat="1">
      <c r="B26" s="62">
        <v>20</v>
      </c>
      <c r="C26" s="63"/>
      <c r="D26" s="62" t="str">
        <f>IFERROR(VLOOKUP(C26,HRM!$C$6:$D$55,2,0),"")</f>
        <v/>
      </c>
      <c r="E26" s="64" t="str">
        <f>IFERROR(VLOOKUP(C26,HRM!$C$6:$J$55,7,0),"")</f>
        <v/>
      </c>
      <c r="F26" s="65">
        <f t="shared" si="1"/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5" t="str">
        <f t="shared" si="2"/>
        <v/>
      </c>
      <c r="R26" s="102"/>
      <c r="S26" s="68"/>
      <c r="T26" s="68"/>
      <c r="U26" s="66">
        <f t="shared" si="3"/>
        <v>0</v>
      </c>
      <c r="V26" s="66">
        <f t="shared" si="3"/>
        <v>0</v>
      </c>
      <c r="W26" s="66">
        <f t="shared" si="4"/>
        <v>0</v>
      </c>
      <c r="X26" s="66">
        <f t="shared" si="3"/>
        <v>0</v>
      </c>
      <c r="Y26" s="67">
        <f>IFERROR(VLOOKUP(C26,HRM!$C$6:$P$55,14,0),0)</f>
        <v>0</v>
      </c>
      <c r="Z26" s="66">
        <f>IFERROR(SUMPRODUCT((간이세액표!$A$4:$A$650&lt;=$Q26)*(간이세액표!$B$4:$B$650&gt;$Q26)*(간이세액표!$C$3:$M$3=$Y26)*간이세액표!$C$4:$M$650),"")</f>
        <v>0</v>
      </c>
      <c r="AA26" s="66">
        <f t="shared" si="5"/>
        <v>0</v>
      </c>
      <c r="AB26" s="68"/>
      <c r="AC26" s="68"/>
      <c r="AD26" s="68"/>
      <c r="AE26" s="68"/>
      <c r="AF26" s="68"/>
    </row>
    <row r="27" spans="2:32" s="22" customFormat="1">
      <c r="B27" s="62">
        <v>21</v>
      </c>
      <c r="C27" s="63"/>
      <c r="D27" s="62" t="str">
        <f>IFERROR(VLOOKUP(C27,HRM!$C$6:$D$55,2,0),"")</f>
        <v/>
      </c>
      <c r="E27" s="64" t="str">
        <f>IFERROR(VLOOKUP(C27,HRM!$C$6:$J$55,7,0),"")</f>
        <v/>
      </c>
      <c r="F27" s="65">
        <f t="shared" si="1"/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5" t="str">
        <f t="shared" si="2"/>
        <v/>
      </c>
      <c r="R27" s="102"/>
      <c r="S27" s="68"/>
      <c r="T27" s="68"/>
      <c r="U27" s="66">
        <f t="shared" si="3"/>
        <v>0</v>
      </c>
      <c r="V27" s="66">
        <f t="shared" si="3"/>
        <v>0</v>
      </c>
      <c r="W27" s="66">
        <f t="shared" si="4"/>
        <v>0</v>
      </c>
      <c r="X27" s="66">
        <f t="shared" si="3"/>
        <v>0</v>
      </c>
      <c r="Y27" s="67">
        <f>IFERROR(VLOOKUP(C27,HRM!$C$6:$P$55,14,0),0)</f>
        <v>0</v>
      </c>
      <c r="Z27" s="66">
        <f>IFERROR(SUMPRODUCT((간이세액표!$A$4:$A$650&lt;=$Q27)*(간이세액표!$B$4:$B$650&gt;$Q27)*(간이세액표!$C$3:$M$3=$Y27)*간이세액표!$C$4:$M$650),"")</f>
        <v>0</v>
      </c>
      <c r="AA27" s="66">
        <f t="shared" si="5"/>
        <v>0</v>
      </c>
      <c r="AB27" s="68"/>
      <c r="AC27" s="68"/>
      <c r="AD27" s="68"/>
      <c r="AE27" s="68"/>
      <c r="AF27" s="68"/>
    </row>
    <row r="28" spans="2:32" s="22" customFormat="1">
      <c r="B28" s="62">
        <v>22</v>
      </c>
      <c r="C28" s="63"/>
      <c r="D28" s="62" t="str">
        <f>IFERROR(VLOOKUP(C28,HRM!$C$6:$D$55,2,0),"")</f>
        <v/>
      </c>
      <c r="E28" s="64" t="str">
        <f>IFERROR(VLOOKUP(C28,HRM!$C$6:$J$55,7,0),"")</f>
        <v/>
      </c>
      <c r="F28" s="65">
        <f t="shared" si="1"/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5" t="str">
        <f t="shared" si="2"/>
        <v/>
      </c>
      <c r="R28" s="102"/>
      <c r="S28" s="68"/>
      <c r="T28" s="68"/>
      <c r="U28" s="66">
        <f t="shared" si="3"/>
        <v>0</v>
      </c>
      <c r="V28" s="66">
        <f t="shared" si="3"/>
        <v>0</v>
      </c>
      <c r="W28" s="66">
        <f t="shared" si="4"/>
        <v>0</v>
      </c>
      <c r="X28" s="66">
        <f t="shared" si="3"/>
        <v>0</v>
      </c>
      <c r="Y28" s="67">
        <f>IFERROR(VLOOKUP(C28,HRM!$C$6:$P$55,14,0),0)</f>
        <v>0</v>
      </c>
      <c r="Z28" s="66">
        <f>IFERROR(SUMPRODUCT((간이세액표!$A$4:$A$650&lt;=$Q28)*(간이세액표!$B$4:$B$650&gt;$Q28)*(간이세액표!$C$3:$M$3=$Y28)*간이세액표!$C$4:$M$650),"")</f>
        <v>0</v>
      </c>
      <c r="AA28" s="66">
        <f t="shared" si="5"/>
        <v>0</v>
      </c>
      <c r="AB28" s="68"/>
      <c r="AC28" s="68"/>
      <c r="AD28" s="68"/>
      <c r="AE28" s="68"/>
      <c r="AF28" s="68"/>
    </row>
    <row r="29" spans="2:32" s="22" customFormat="1">
      <c r="B29" s="62">
        <v>23</v>
      </c>
      <c r="C29" s="63"/>
      <c r="D29" s="62" t="str">
        <f>IFERROR(VLOOKUP(C29,HRM!$C$6:$D$55,2,0),"")</f>
        <v/>
      </c>
      <c r="E29" s="64" t="str">
        <f>IFERROR(VLOOKUP(C29,HRM!$C$6:$J$55,7,0),"")</f>
        <v/>
      </c>
      <c r="F29" s="65">
        <f t="shared" si="1"/>
        <v>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5" t="str">
        <f t="shared" si="2"/>
        <v/>
      </c>
      <c r="R29" s="102"/>
      <c r="S29" s="68"/>
      <c r="T29" s="68"/>
      <c r="U29" s="66">
        <f t="shared" si="3"/>
        <v>0</v>
      </c>
      <c r="V29" s="66">
        <f t="shared" si="3"/>
        <v>0</v>
      </c>
      <c r="W29" s="66">
        <f t="shared" si="4"/>
        <v>0</v>
      </c>
      <c r="X29" s="66">
        <f t="shared" si="3"/>
        <v>0</v>
      </c>
      <c r="Y29" s="67">
        <f>IFERROR(VLOOKUP(C29,HRM!$C$6:$P$55,14,0),0)</f>
        <v>0</v>
      </c>
      <c r="Z29" s="66">
        <f>IFERROR(SUMPRODUCT((간이세액표!$A$4:$A$650&lt;=$Q29)*(간이세액표!$B$4:$B$650&gt;$Q29)*(간이세액표!$C$3:$M$3=$Y29)*간이세액표!$C$4:$M$650),"")</f>
        <v>0</v>
      </c>
      <c r="AA29" s="66">
        <f t="shared" si="5"/>
        <v>0</v>
      </c>
      <c r="AB29" s="68"/>
      <c r="AC29" s="68"/>
      <c r="AD29" s="68"/>
      <c r="AE29" s="68"/>
      <c r="AF29" s="68"/>
    </row>
    <row r="30" spans="2:32" s="22" customFormat="1">
      <c r="B30" s="62">
        <v>24</v>
      </c>
      <c r="C30" s="63"/>
      <c r="D30" s="62" t="str">
        <f>IFERROR(VLOOKUP(C30,HRM!$C$6:$D$55,2,0),"")</f>
        <v/>
      </c>
      <c r="E30" s="64" t="str">
        <f>IFERROR(VLOOKUP(C30,HRM!$C$6:$J$55,7,0),"")</f>
        <v/>
      </c>
      <c r="F30" s="65">
        <f t="shared" si="1"/>
        <v>0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5" t="str">
        <f t="shared" si="2"/>
        <v/>
      </c>
      <c r="R30" s="102"/>
      <c r="S30" s="68"/>
      <c r="T30" s="68"/>
      <c r="U30" s="66">
        <f t="shared" si="3"/>
        <v>0</v>
      </c>
      <c r="V30" s="66">
        <f t="shared" si="3"/>
        <v>0</v>
      </c>
      <c r="W30" s="66">
        <f t="shared" si="4"/>
        <v>0</v>
      </c>
      <c r="X30" s="66">
        <f t="shared" si="3"/>
        <v>0</v>
      </c>
      <c r="Y30" s="67">
        <f>IFERROR(VLOOKUP(C30,HRM!$C$6:$P$55,14,0),0)</f>
        <v>0</v>
      </c>
      <c r="Z30" s="66">
        <f>IFERROR(SUMPRODUCT((간이세액표!$A$4:$A$650&lt;=$Q30)*(간이세액표!$B$4:$B$650&gt;$Q30)*(간이세액표!$C$3:$M$3=$Y30)*간이세액표!$C$4:$M$650),"")</f>
        <v>0</v>
      </c>
      <c r="AA30" s="66">
        <f t="shared" si="5"/>
        <v>0</v>
      </c>
      <c r="AB30" s="68"/>
      <c r="AC30" s="68"/>
      <c r="AD30" s="68"/>
      <c r="AE30" s="68"/>
      <c r="AF30" s="68"/>
    </row>
    <row r="31" spans="2:32" s="22" customFormat="1">
      <c r="B31" s="62">
        <v>25</v>
      </c>
      <c r="C31" s="63"/>
      <c r="D31" s="62" t="str">
        <f>IFERROR(VLOOKUP(C31,HRM!$C$6:$D$55,2,0),"")</f>
        <v/>
      </c>
      <c r="E31" s="64" t="str">
        <f>IFERROR(VLOOKUP(C31,HRM!$C$6:$J$55,7,0),"")</f>
        <v/>
      </c>
      <c r="F31" s="65">
        <f t="shared" si="1"/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5" t="str">
        <f t="shared" si="2"/>
        <v/>
      </c>
      <c r="R31" s="102"/>
      <c r="S31" s="68"/>
      <c r="T31" s="68"/>
      <c r="U31" s="66">
        <f t="shared" si="3"/>
        <v>0</v>
      </c>
      <c r="V31" s="66">
        <f t="shared" si="3"/>
        <v>0</v>
      </c>
      <c r="W31" s="66">
        <f t="shared" si="4"/>
        <v>0</v>
      </c>
      <c r="X31" s="66">
        <f t="shared" si="3"/>
        <v>0</v>
      </c>
      <c r="Y31" s="67">
        <f>IFERROR(VLOOKUP(C31,HRM!$C$6:$P$55,14,0),0)</f>
        <v>0</v>
      </c>
      <c r="Z31" s="66">
        <f>IFERROR(SUMPRODUCT((간이세액표!$A$4:$A$650&lt;=$Q31)*(간이세액표!$B$4:$B$650&gt;$Q31)*(간이세액표!$C$3:$M$3=$Y31)*간이세액표!$C$4:$M$650),"")</f>
        <v>0</v>
      </c>
      <c r="AA31" s="66">
        <f t="shared" si="5"/>
        <v>0</v>
      </c>
      <c r="AB31" s="68"/>
      <c r="AC31" s="68"/>
      <c r="AD31" s="68"/>
      <c r="AE31" s="68"/>
      <c r="AF31" s="68"/>
    </row>
    <row r="32" spans="2:32" s="22" customFormat="1">
      <c r="B32" s="62">
        <v>26</v>
      </c>
      <c r="C32" s="63"/>
      <c r="D32" s="62" t="str">
        <f>IFERROR(VLOOKUP(C32,HRM!$C$6:$D$55,2,0),"")</f>
        <v/>
      </c>
      <c r="E32" s="64" t="str">
        <f>IFERROR(VLOOKUP(C32,HRM!$C$6:$J$55,7,0),"")</f>
        <v/>
      </c>
      <c r="F32" s="65">
        <f t="shared" si="1"/>
        <v>0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5" t="str">
        <f t="shared" si="2"/>
        <v/>
      </c>
      <c r="R32" s="102"/>
      <c r="S32" s="68"/>
      <c r="T32" s="68"/>
      <c r="U32" s="66">
        <f t="shared" si="3"/>
        <v>0</v>
      </c>
      <c r="V32" s="66">
        <f t="shared" si="3"/>
        <v>0</v>
      </c>
      <c r="W32" s="66">
        <f t="shared" si="4"/>
        <v>0</v>
      </c>
      <c r="X32" s="66">
        <f t="shared" si="3"/>
        <v>0</v>
      </c>
      <c r="Y32" s="67">
        <f>IFERROR(VLOOKUP(C32,HRM!$C$6:$P$55,14,0),0)</f>
        <v>0</v>
      </c>
      <c r="Z32" s="66">
        <f>IFERROR(SUMPRODUCT((간이세액표!$A$4:$A$650&lt;=$Q32)*(간이세액표!$B$4:$B$650&gt;$Q32)*(간이세액표!$C$3:$M$3=$Y32)*간이세액표!$C$4:$M$650),"")</f>
        <v>0</v>
      </c>
      <c r="AA32" s="66">
        <f t="shared" si="5"/>
        <v>0</v>
      </c>
      <c r="AB32" s="68"/>
      <c r="AC32" s="68"/>
      <c r="AD32" s="68"/>
      <c r="AE32" s="68"/>
      <c r="AF32" s="68"/>
    </row>
    <row r="33" spans="2:32" s="22" customFormat="1">
      <c r="B33" s="62">
        <v>27</v>
      </c>
      <c r="C33" s="63"/>
      <c r="D33" s="62" t="str">
        <f>IFERROR(VLOOKUP(C33,HRM!$C$6:$D$55,2,0),"")</f>
        <v/>
      </c>
      <c r="E33" s="64" t="str">
        <f>IFERROR(VLOOKUP(C33,HRM!$C$6:$J$55,7,0),"")</f>
        <v/>
      </c>
      <c r="F33" s="65">
        <f t="shared" si="1"/>
        <v>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5" t="str">
        <f t="shared" si="2"/>
        <v/>
      </c>
      <c r="R33" s="102"/>
      <c r="S33" s="68"/>
      <c r="T33" s="68"/>
      <c r="U33" s="66">
        <f t="shared" si="3"/>
        <v>0</v>
      </c>
      <c r="V33" s="66">
        <f t="shared" si="3"/>
        <v>0</v>
      </c>
      <c r="W33" s="66">
        <f t="shared" si="4"/>
        <v>0</v>
      </c>
      <c r="X33" s="66">
        <f t="shared" si="3"/>
        <v>0</v>
      </c>
      <c r="Y33" s="67">
        <f>IFERROR(VLOOKUP(C33,HRM!$C$6:$P$55,14,0),0)</f>
        <v>0</v>
      </c>
      <c r="Z33" s="66">
        <f>IFERROR(SUMPRODUCT((간이세액표!$A$4:$A$650&lt;=$Q33)*(간이세액표!$B$4:$B$650&gt;$Q33)*(간이세액표!$C$3:$M$3=$Y33)*간이세액표!$C$4:$M$650),"")</f>
        <v>0</v>
      </c>
      <c r="AA33" s="66">
        <f t="shared" si="5"/>
        <v>0</v>
      </c>
      <c r="AB33" s="68"/>
      <c r="AC33" s="68"/>
      <c r="AD33" s="68"/>
      <c r="AE33" s="68"/>
      <c r="AF33" s="68"/>
    </row>
    <row r="34" spans="2:32" s="22" customFormat="1">
      <c r="B34" s="62">
        <v>28</v>
      </c>
      <c r="C34" s="63"/>
      <c r="D34" s="62" t="str">
        <f>IFERROR(VLOOKUP(C34,HRM!$C$6:$D$55,2,0),"")</f>
        <v/>
      </c>
      <c r="E34" s="64" t="str">
        <f>IFERROR(VLOOKUP(C34,HRM!$C$6:$J$55,7,0),"")</f>
        <v/>
      </c>
      <c r="F34" s="65">
        <f t="shared" si="1"/>
        <v>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5" t="str">
        <f t="shared" si="2"/>
        <v/>
      </c>
      <c r="R34" s="102"/>
      <c r="S34" s="68"/>
      <c r="T34" s="68"/>
      <c r="U34" s="66">
        <f t="shared" si="3"/>
        <v>0</v>
      </c>
      <c r="V34" s="66">
        <f t="shared" si="3"/>
        <v>0</v>
      </c>
      <c r="W34" s="66">
        <f t="shared" si="4"/>
        <v>0</v>
      </c>
      <c r="X34" s="66">
        <f t="shared" si="3"/>
        <v>0</v>
      </c>
      <c r="Y34" s="67">
        <f>IFERROR(VLOOKUP(C34,HRM!$C$6:$P$55,14,0),0)</f>
        <v>0</v>
      </c>
      <c r="Z34" s="66">
        <f>IFERROR(SUMPRODUCT((간이세액표!$A$4:$A$650&lt;=$Q34)*(간이세액표!$B$4:$B$650&gt;$Q34)*(간이세액표!$C$3:$M$3=$Y34)*간이세액표!$C$4:$M$650),"")</f>
        <v>0</v>
      </c>
      <c r="AA34" s="66">
        <f t="shared" si="5"/>
        <v>0</v>
      </c>
      <c r="AB34" s="68"/>
      <c r="AC34" s="68"/>
      <c r="AD34" s="68"/>
      <c r="AE34" s="68"/>
      <c r="AF34" s="68"/>
    </row>
    <row r="35" spans="2:32" s="22" customFormat="1">
      <c r="B35" s="62">
        <v>29</v>
      </c>
      <c r="C35" s="63"/>
      <c r="D35" s="62" t="str">
        <f>IFERROR(VLOOKUP(C35,HRM!$C$6:$D$55,2,0),"")</f>
        <v/>
      </c>
      <c r="E35" s="64" t="str">
        <f>IFERROR(VLOOKUP(C35,HRM!$C$6:$J$55,7,0),"")</f>
        <v/>
      </c>
      <c r="F35" s="65">
        <f t="shared" si="1"/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5" t="str">
        <f t="shared" si="2"/>
        <v/>
      </c>
      <c r="R35" s="102"/>
      <c r="S35" s="68"/>
      <c r="T35" s="68"/>
      <c r="U35" s="66">
        <f t="shared" si="3"/>
        <v>0</v>
      </c>
      <c r="V35" s="66">
        <f t="shared" si="3"/>
        <v>0</v>
      </c>
      <c r="W35" s="66">
        <f t="shared" si="4"/>
        <v>0</v>
      </c>
      <c r="X35" s="66">
        <f t="shared" si="3"/>
        <v>0</v>
      </c>
      <c r="Y35" s="67">
        <f>IFERROR(VLOOKUP(C35,HRM!$C$6:$P$55,14,0),0)</f>
        <v>0</v>
      </c>
      <c r="Z35" s="66">
        <f>IFERROR(SUMPRODUCT((간이세액표!$A$4:$A$650&lt;=$Q35)*(간이세액표!$B$4:$B$650&gt;$Q35)*(간이세액표!$C$3:$M$3=$Y35)*간이세액표!$C$4:$M$650),"")</f>
        <v>0</v>
      </c>
      <c r="AA35" s="66">
        <f t="shared" si="5"/>
        <v>0</v>
      </c>
      <c r="AB35" s="68"/>
      <c r="AC35" s="68"/>
      <c r="AD35" s="68"/>
      <c r="AE35" s="68"/>
      <c r="AF35" s="68"/>
    </row>
    <row r="36" spans="2:32" s="22" customFormat="1">
      <c r="B36" s="62">
        <v>30</v>
      </c>
      <c r="C36" s="63"/>
      <c r="D36" s="62" t="str">
        <f>IFERROR(VLOOKUP(C36,HRM!$C$6:$D$55,2,0),"")</f>
        <v/>
      </c>
      <c r="E36" s="64" t="str">
        <f>IFERROR(VLOOKUP(C36,HRM!$C$6:$J$55,7,0),"")</f>
        <v/>
      </c>
      <c r="F36" s="65">
        <f t="shared" si="1"/>
        <v>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5" t="str">
        <f t="shared" si="2"/>
        <v/>
      </c>
      <c r="R36" s="102"/>
      <c r="S36" s="68"/>
      <c r="T36" s="68"/>
      <c r="U36" s="66">
        <f t="shared" si="3"/>
        <v>0</v>
      </c>
      <c r="V36" s="66">
        <f t="shared" si="3"/>
        <v>0</v>
      </c>
      <c r="W36" s="66">
        <f t="shared" si="4"/>
        <v>0</v>
      </c>
      <c r="X36" s="66">
        <f t="shared" si="3"/>
        <v>0</v>
      </c>
      <c r="Y36" s="67">
        <f>IFERROR(VLOOKUP(C36,HRM!$C$6:$P$55,14,0),0)</f>
        <v>0</v>
      </c>
      <c r="Z36" s="66">
        <f>IFERROR(SUMPRODUCT((간이세액표!$A$4:$A$650&lt;=$Q36)*(간이세액표!$B$4:$B$650&gt;$Q36)*(간이세액표!$C$3:$M$3=$Y36)*간이세액표!$C$4:$M$650),"")</f>
        <v>0</v>
      </c>
      <c r="AA36" s="66">
        <f t="shared" si="5"/>
        <v>0</v>
      </c>
      <c r="AB36" s="68"/>
      <c r="AC36" s="68"/>
      <c r="AD36" s="68"/>
      <c r="AE36" s="68"/>
      <c r="AF36" s="68"/>
    </row>
    <row r="37" spans="2:32" s="22" customFormat="1">
      <c r="B37" s="62">
        <v>31</v>
      </c>
      <c r="C37" s="63"/>
      <c r="D37" s="62" t="str">
        <f>IFERROR(VLOOKUP(C37,HRM!$C$6:$D$55,2,0),"")</f>
        <v/>
      </c>
      <c r="E37" s="64" t="str">
        <f>IFERROR(VLOOKUP(C37,HRM!$C$6:$J$55,7,0),"")</f>
        <v/>
      </c>
      <c r="F37" s="65">
        <f t="shared" si="1"/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5" t="str">
        <f t="shared" si="2"/>
        <v/>
      </c>
      <c r="R37" s="102"/>
      <c r="S37" s="68"/>
      <c r="T37" s="68"/>
      <c r="U37" s="66">
        <f t="shared" si="3"/>
        <v>0</v>
      </c>
      <c r="V37" s="66">
        <f t="shared" si="3"/>
        <v>0</v>
      </c>
      <c r="W37" s="66">
        <f t="shared" si="4"/>
        <v>0</v>
      </c>
      <c r="X37" s="66">
        <f t="shared" si="3"/>
        <v>0</v>
      </c>
      <c r="Y37" s="67">
        <f>IFERROR(VLOOKUP(C37,HRM!$C$6:$P$55,14,0),0)</f>
        <v>0</v>
      </c>
      <c r="Z37" s="66">
        <f>IFERROR(SUMPRODUCT((간이세액표!$A$4:$A$650&lt;=$Q37)*(간이세액표!$B$4:$B$650&gt;$Q37)*(간이세액표!$C$3:$M$3=$Y37)*간이세액표!$C$4:$M$650),"")</f>
        <v>0</v>
      </c>
      <c r="AA37" s="66">
        <f t="shared" si="5"/>
        <v>0</v>
      </c>
      <c r="AB37" s="68"/>
      <c r="AC37" s="68"/>
      <c r="AD37" s="68"/>
      <c r="AE37" s="68"/>
      <c r="AF37" s="68"/>
    </row>
    <row r="38" spans="2:32" s="22" customFormat="1">
      <c r="B38" s="62">
        <v>32</v>
      </c>
      <c r="C38" s="63"/>
      <c r="D38" s="62" t="str">
        <f>IFERROR(VLOOKUP(C38,HRM!$C$6:$D$55,2,0),"")</f>
        <v/>
      </c>
      <c r="E38" s="64" t="str">
        <f>IFERROR(VLOOKUP(C38,HRM!$C$6:$J$55,7,0),"")</f>
        <v/>
      </c>
      <c r="F38" s="65">
        <f t="shared" si="1"/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5" t="str">
        <f t="shared" si="2"/>
        <v/>
      </c>
      <c r="R38" s="102"/>
      <c r="S38" s="68"/>
      <c r="T38" s="68"/>
      <c r="U38" s="66">
        <f t="shared" si="3"/>
        <v>0</v>
      </c>
      <c r="V38" s="66">
        <f t="shared" si="3"/>
        <v>0</v>
      </c>
      <c r="W38" s="66">
        <f t="shared" si="4"/>
        <v>0</v>
      </c>
      <c r="X38" s="66">
        <f t="shared" si="3"/>
        <v>0</v>
      </c>
      <c r="Y38" s="67">
        <f>IFERROR(VLOOKUP(C38,HRM!$C$6:$P$55,14,0),0)</f>
        <v>0</v>
      </c>
      <c r="Z38" s="66">
        <f>IFERROR(SUMPRODUCT((간이세액표!$A$4:$A$650&lt;=$Q38)*(간이세액표!$B$4:$B$650&gt;$Q38)*(간이세액표!$C$3:$M$3=$Y38)*간이세액표!$C$4:$M$650),"")</f>
        <v>0</v>
      </c>
      <c r="AA38" s="66">
        <f t="shared" si="5"/>
        <v>0</v>
      </c>
      <c r="AB38" s="68"/>
      <c r="AC38" s="68"/>
      <c r="AD38" s="68"/>
      <c r="AE38" s="68"/>
      <c r="AF38" s="68"/>
    </row>
    <row r="39" spans="2:32" s="22" customFormat="1">
      <c r="B39" s="62">
        <v>33</v>
      </c>
      <c r="C39" s="63"/>
      <c r="D39" s="62" t="str">
        <f>IFERROR(VLOOKUP(C39,HRM!$C$6:$D$55,2,0),"")</f>
        <v/>
      </c>
      <c r="E39" s="64" t="str">
        <f>IFERROR(VLOOKUP(C39,HRM!$C$6:$J$55,7,0),"")</f>
        <v/>
      </c>
      <c r="F39" s="65">
        <f t="shared" si="1"/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5" t="str">
        <f t="shared" si="2"/>
        <v/>
      </c>
      <c r="R39" s="102"/>
      <c r="S39" s="68"/>
      <c r="T39" s="68"/>
      <c r="U39" s="66">
        <f t="shared" si="3"/>
        <v>0</v>
      </c>
      <c r="V39" s="66">
        <f t="shared" si="3"/>
        <v>0</v>
      </c>
      <c r="W39" s="66">
        <f t="shared" si="4"/>
        <v>0</v>
      </c>
      <c r="X39" s="66">
        <f t="shared" si="3"/>
        <v>0</v>
      </c>
      <c r="Y39" s="67">
        <f>IFERROR(VLOOKUP(C39,HRM!$C$6:$P$55,14,0),0)</f>
        <v>0</v>
      </c>
      <c r="Z39" s="66">
        <f>IFERROR(SUMPRODUCT((간이세액표!$A$4:$A$650&lt;=$Q39)*(간이세액표!$B$4:$B$650&gt;$Q39)*(간이세액표!$C$3:$M$3=$Y39)*간이세액표!$C$4:$M$650),"")</f>
        <v>0</v>
      </c>
      <c r="AA39" s="66">
        <f t="shared" si="5"/>
        <v>0</v>
      </c>
      <c r="AB39" s="68"/>
      <c r="AC39" s="68"/>
      <c r="AD39" s="68"/>
      <c r="AE39" s="68"/>
      <c r="AF39" s="68"/>
    </row>
    <row r="40" spans="2:32" s="22" customFormat="1">
      <c r="B40" s="62">
        <v>34</v>
      </c>
      <c r="C40" s="63"/>
      <c r="D40" s="62" t="str">
        <f>IFERROR(VLOOKUP(C40,HRM!$C$6:$D$55,2,0),"")</f>
        <v/>
      </c>
      <c r="E40" s="64" t="str">
        <f>IFERROR(VLOOKUP(C40,HRM!$C$6:$J$55,7,0),"")</f>
        <v/>
      </c>
      <c r="F40" s="65">
        <f t="shared" si="1"/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5" t="str">
        <f t="shared" si="2"/>
        <v/>
      </c>
      <c r="R40" s="102"/>
      <c r="S40" s="68"/>
      <c r="T40" s="68"/>
      <c r="U40" s="66">
        <f t="shared" si="3"/>
        <v>0</v>
      </c>
      <c r="V40" s="66">
        <f t="shared" si="3"/>
        <v>0</v>
      </c>
      <c r="W40" s="66">
        <f t="shared" si="4"/>
        <v>0</v>
      </c>
      <c r="X40" s="66">
        <f t="shared" si="3"/>
        <v>0</v>
      </c>
      <c r="Y40" s="67">
        <f>IFERROR(VLOOKUP(C40,HRM!$C$6:$P$55,14,0),0)</f>
        <v>0</v>
      </c>
      <c r="Z40" s="66">
        <f>IFERROR(SUMPRODUCT((간이세액표!$A$4:$A$650&lt;=$Q40)*(간이세액표!$B$4:$B$650&gt;$Q40)*(간이세액표!$C$3:$M$3=$Y40)*간이세액표!$C$4:$M$650),"")</f>
        <v>0</v>
      </c>
      <c r="AA40" s="66">
        <f t="shared" si="5"/>
        <v>0</v>
      </c>
      <c r="AB40" s="68"/>
      <c r="AC40" s="68"/>
      <c r="AD40" s="68"/>
      <c r="AE40" s="68"/>
      <c r="AF40" s="68"/>
    </row>
    <row r="41" spans="2:32" s="22" customFormat="1">
      <c r="B41" s="62">
        <v>35</v>
      </c>
      <c r="C41" s="63"/>
      <c r="D41" s="62" t="str">
        <f>IFERROR(VLOOKUP(C41,HRM!$C$6:$D$55,2,0),"")</f>
        <v/>
      </c>
      <c r="E41" s="64" t="str">
        <f>IFERROR(VLOOKUP(C41,HRM!$C$6:$J$55,7,0),"")</f>
        <v/>
      </c>
      <c r="F41" s="65">
        <f t="shared" si="1"/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5" t="str">
        <f t="shared" si="2"/>
        <v/>
      </c>
      <c r="R41" s="102"/>
      <c r="S41" s="68"/>
      <c r="T41" s="68"/>
      <c r="U41" s="66">
        <f t="shared" si="3"/>
        <v>0</v>
      </c>
      <c r="V41" s="66">
        <f t="shared" si="3"/>
        <v>0</v>
      </c>
      <c r="W41" s="66">
        <f t="shared" si="4"/>
        <v>0</v>
      </c>
      <c r="X41" s="66">
        <f t="shared" si="3"/>
        <v>0</v>
      </c>
      <c r="Y41" s="67">
        <f>IFERROR(VLOOKUP(C41,HRM!$C$6:$P$55,14,0),0)</f>
        <v>0</v>
      </c>
      <c r="Z41" s="66">
        <f>IFERROR(SUMPRODUCT((간이세액표!$A$4:$A$650&lt;=$Q41)*(간이세액표!$B$4:$B$650&gt;$Q41)*(간이세액표!$C$3:$M$3=$Y41)*간이세액표!$C$4:$M$650),"")</f>
        <v>0</v>
      </c>
      <c r="AA41" s="66">
        <f t="shared" si="5"/>
        <v>0</v>
      </c>
      <c r="AB41" s="68"/>
      <c r="AC41" s="68"/>
      <c r="AD41" s="68"/>
      <c r="AE41" s="68"/>
      <c r="AF41" s="68"/>
    </row>
    <row r="42" spans="2:32" s="22" customFormat="1">
      <c r="B42" s="62">
        <v>36</v>
      </c>
      <c r="C42" s="63"/>
      <c r="D42" s="62" t="str">
        <f>IFERROR(VLOOKUP(C42,HRM!$C$6:$D$55,2,0),"")</f>
        <v/>
      </c>
      <c r="E42" s="64" t="str">
        <f>IFERROR(VLOOKUP(C42,HRM!$C$6:$J$55,7,0),"")</f>
        <v/>
      </c>
      <c r="F42" s="65">
        <f t="shared" si="1"/>
        <v>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5" t="str">
        <f t="shared" si="2"/>
        <v/>
      </c>
      <c r="R42" s="102"/>
      <c r="S42" s="68"/>
      <c r="T42" s="68"/>
      <c r="U42" s="66">
        <f t="shared" si="3"/>
        <v>0</v>
      </c>
      <c r="V42" s="66">
        <f t="shared" si="3"/>
        <v>0</v>
      </c>
      <c r="W42" s="66">
        <f t="shared" si="4"/>
        <v>0</v>
      </c>
      <c r="X42" s="66">
        <f t="shared" si="3"/>
        <v>0</v>
      </c>
      <c r="Y42" s="67">
        <f>IFERROR(VLOOKUP(C42,HRM!$C$6:$P$55,14,0),0)</f>
        <v>0</v>
      </c>
      <c r="Z42" s="66">
        <f>IFERROR(SUMPRODUCT((간이세액표!$A$4:$A$650&lt;=$Q42)*(간이세액표!$B$4:$B$650&gt;$Q42)*(간이세액표!$C$3:$M$3=$Y42)*간이세액표!$C$4:$M$650),"")</f>
        <v>0</v>
      </c>
      <c r="AA42" s="66">
        <f t="shared" si="5"/>
        <v>0</v>
      </c>
      <c r="AB42" s="68"/>
      <c r="AC42" s="68"/>
      <c r="AD42" s="68"/>
      <c r="AE42" s="68"/>
      <c r="AF42" s="68"/>
    </row>
    <row r="43" spans="2:32" s="22" customFormat="1">
      <c r="B43" s="62">
        <v>37</v>
      </c>
      <c r="C43" s="63"/>
      <c r="D43" s="62" t="str">
        <f>IFERROR(VLOOKUP(C43,HRM!$C$6:$D$55,2,0),"")</f>
        <v/>
      </c>
      <c r="E43" s="64" t="str">
        <f>IFERROR(VLOOKUP(C43,HRM!$C$6:$J$55,7,0),"")</f>
        <v/>
      </c>
      <c r="F43" s="65">
        <f t="shared" si="1"/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5" t="str">
        <f t="shared" si="2"/>
        <v/>
      </c>
      <c r="R43" s="102"/>
      <c r="S43" s="68"/>
      <c r="T43" s="68"/>
      <c r="U43" s="66">
        <f t="shared" si="3"/>
        <v>0</v>
      </c>
      <c r="V43" s="66">
        <f t="shared" si="3"/>
        <v>0</v>
      </c>
      <c r="W43" s="66">
        <f t="shared" si="4"/>
        <v>0</v>
      </c>
      <c r="X43" s="66">
        <f t="shared" si="3"/>
        <v>0</v>
      </c>
      <c r="Y43" s="67">
        <f>IFERROR(VLOOKUP(C43,HRM!$C$6:$P$55,14,0),0)</f>
        <v>0</v>
      </c>
      <c r="Z43" s="66">
        <f>IFERROR(SUMPRODUCT((간이세액표!$A$4:$A$650&lt;=$Q43)*(간이세액표!$B$4:$B$650&gt;$Q43)*(간이세액표!$C$3:$M$3=$Y43)*간이세액표!$C$4:$M$650),"")</f>
        <v>0</v>
      </c>
      <c r="AA43" s="66">
        <f t="shared" si="5"/>
        <v>0</v>
      </c>
      <c r="AB43" s="68"/>
      <c r="AC43" s="68"/>
      <c r="AD43" s="68"/>
      <c r="AE43" s="68"/>
      <c r="AF43" s="68"/>
    </row>
    <row r="44" spans="2:32" s="22" customFormat="1">
      <c r="B44" s="62">
        <v>38</v>
      </c>
      <c r="C44" s="63"/>
      <c r="D44" s="62" t="str">
        <f>IFERROR(VLOOKUP(C44,HRM!$C$6:$D$55,2,0),"")</f>
        <v/>
      </c>
      <c r="E44" s="64" t="str">
        <f>IFERROR(VLOOKUP(C44,HRM!$C$6:$J$55,7,0),"")</f>
        <v/>
      </c>
      <c r="F44" s="65">
        <f t="shared" si="1"/>
        <v>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5" t="str">
        <f t="shared" si="2"/>
        <v/>
      </c>
      <c r="R44" s="102"/>
      <c r="S44" s="68"/>
      <c r="T44" s="68"/>
      <c r="U44" s="66">
        <f t="shared" si="3"/>
        <v>0</v>
      </c>
      <c r="V44" s="66">
        <f t="shared" si="3"/>
        <v>0</v>
      </c>
      <c r="W44" s="66">
        <f t="shared" si="4"/>
        <v>0</v>
      </c>
      <c r="X44" s="66">
        <f t="shared" si="3"/>
        <v>0</v>
      </c>
      <c r="Y44" s="67">
        <f>IFERROR(VLOOKUP(C44,HRM!$C$6:$P$55,14,0),0)</f>
        <v>0</v>
      </c>
      <c r="Z44" s="66">
        <f>IFERROR(SUMPRODUCT((간이세액표!$A$4:$A$650&lt;=$Q44)*(간이세액표!$B$4:$B$650&gt;$Q44)*(간이세액표!$C$3:$M$3=$Y44)*간이세액표!$C$4:$M$650),"")</f>
        <v>0</v>
      </c>
      <c r="AA44" s="66">
        <f t="shared" si="5"/>
        <v>0</v>
      </c>
      <c r="AB44" s="68"/>
      <c r="AC44" s="68"/>
      <c r="AD44" s="68"/>
      <c r="AE44" s="68"/>
      <c r="AF44" s="68"/>
    </row>
    <row r="45" spans="2:32" s="22" customFormat="1">
      <c r="B45" s="62">
        <v>39</v>
      </c>
      <c r="C45" s="63"/>
      <c r="D45" s="62" t="str">
        <f>IFERROR(VLOOKUP(C45,HRM!$C$6:$D$55,2,0),"")</f>
        <v/>
      </c>
      <c r="E45" s="64" t="str">
        <f>IFERROR(VLOOKUP(C45,HRM!$C$6:$J$55,7,0),"")</f>
        <v/>
      </c>
      <c r="F45" s="65">
        <f t="shared" si="1"/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5" t="str">
        <f t="shared" si="2"/>
        <v/>
      </c>
      <c r="R45" s="102"/>
      <c r="S45" s="68"/>
      <c r="T45" s="68"/>
      <c r="U45" s="66">
        <f t="shared" si="3"/>
        <v>0</v>
      </c>
      <c r="V45" s="66">
        <f t="shared" si="3"/>
        <v>0</v>
      </c>
      <c r="W45" s="66">
        <f t="shared" si="4"/>
        <v>0</v>
      </c>
      <c r="X45" s="66">
        <f t="shared" si="3"/>
        <v>0</v>
      </c>
      <c r="Y45" s="67">
        <f>IFERROR(VLOOKUP(C45,HRM!$C$6:$P$55,14,0),0)</f>
        <v>0</v>
      </c>
      <c r="Z45" s="66">
        <f>IFERROR(SUMPRODUCT((간이세액표!$A$4:$A$650&lt;=$Q45)*(간이세액표!$B$4:$B$650&gt;$Q45)*(간이세액표!$C$3:$M$3=$Y45)*간이세액표!$C$4:$M$650),"")</f>
        <v>0</v>
      </c>
      <c r="AA45" s="66">
        <f t="shared" si="5"/>
        <v>0</v>
      </c>
      <c r="AB45" s="68"/>
      <c r="AC45" s="68"/>
      <c r="AD45" s="68"/>
      <c r="AE45" s="68"/>
      <c r="AF45" s="68"/>
    </row>
    <row r="46" spans="2:32" s="22" customFormat="1">
      <c r="B46" s="62">
        <v>40</v>
      </c>
      <c r="C46" s="63"/>
      <c r="D46" s="62" t="str">
        <f>IFERROR(VLOOKUP(C46,HRM!$C$6:$D$55,2,0),"")</f>
        <v/>
      </c>
      <c r="E46" s="64" t="str">
        <f>IFERROR(VLOOKUP(C46,HRM!$C$6:$J$55,7,0),"")</f>
        <v/>
      </c>
      <c r="F46" s="65">
        <f t="shared" si="1"/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5" t="str">
        <f t="shared" si="2"/>
        <v/>
      </c>
      <c r="R46" s="102"/>
      <c r="S46" s="68"/>
      <c r="T46" s="68"/>
      <c r="U46" s="66">
        <f t="shared" si="3"/>
        <v>0</v>
      </c>
      <c r="V46" s="66">
        <f t="shared" si="3"/>
        <v>0</v>
      </c>
      <c r="W46" s="66">
        <f t="shared" si="4"/>
        <v>0</v>
      </c>
      <c r="X46" s="66">
        <f t="shared" si="3"/>
        <v>0</v>
      </c>
      <c r="Y46" s="67">
        <f>IFERROR(VLOOKUP(C46,HRM!$C$6:$P$55,14,0),0)</f>
        <v>0</v>
      </c>
      <c r="Z46" s="66">
        <f>IFERROR(SUMPRODUCT((간이세액표!$A$4:$A$650&lt;=$Q46)*(간이세액표!$B$4:$B$650&gt;$Q46)*(간이세액표!$C$3:$M$3=$Y46)*간이세액표!$C$4:$M$650),"")</f>
        <v>0</v>
      </c>
      <c r="AA46" s="66">
        <f t="shared" si="5"/>
        <v>0</v>
      </c>
      <c r="AB46" s="68"/>
      <c r="AC46" s="68"/>
      <c r="AD46" s="68"/>
      <c r="AE46" s="68"/>
      <c r="AF46" s="68"/>
    </row>
    <row r="47" spans="2:32" s="22" customFormat="1">
      <c r="B47" s="62">
        <v>41</v>
      </c>
      <c r="C47" s="63"/>
      <c r="D47" s="62" t="str">
        <f>IFERROR(VLOOKUP(C47,HRM!$C$6:$D$55,2,0),"")</f>
        <v/>
      </c>
      <c r="E47" s="64" t="str">
        <f>IFERROR(VLOOKUP(C47,HRM!$C$6:$J$55,7,0),"")</f>
        <v/>
      </c>
      <c r="F47" s="65">
        <f t="shared" si="1"/>
        <v>0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5" t="str">
        <f t="shared" si="2"/>
        <v/>
      </c>
      <c r="R47" s="102"/>
      <c r="S47" s="68"/>
      <c r="T47" s="68"/>
      <c r="U47" s="66">
        <f t="shared" si="3"/>
        <v>0</v>
      </c>
      <c r="V47" s="66">
        <f t="shared" si="3"/>
        <v>0</v>
      </c>
      <c r="W47" s="66">
        <f t="shared" si="4"/>
        <v>0</v>
      </c>
      <c r="X47" s="66">
        <f t="shared" si="3"/>
        <v>0</v>
      </c>
      <c r="Y47" s="67">
        <f>IFERROR(VLOOKUP(C47,HRM!$C$6:$P$55,14,0),0)</f>
        <v>0</v>
      </c>
      <c r="Z47" s="66">
        <f>IFERROR(SUMPRODUCT((간이세액표!$A$4:$A$650&lt;=$Q47)*(간이세액표!$B$4:$B$650&gt;$Q47)*(간이세액표!$C$3:$M$3=$Y47)*간이세액표!$C$4:$M$650),"")</f>
        <v>0</v>
      </c>
      <c r="AA47" s="66">
        <f t="shared" si="5"/>
        <v>0</v>
      </c>
      <c r="AB47" s="68"/>
      <c r="AC47" s="68"/>
      <c r="AD47" s="68"/>
      <c r="AE47" s="68"/>
      <c r="AF47" s="68"/>
    </row>
    <row r="48" spans="2:32" s="22" customFormat="1">
      <c r="B48" s="62">
        <v>42</v>
      </c>
      <c r="C48" s="63"/>
      <c r="D48" s="62" t="str">
        <f>IFERROR(VLOOKUP(C48,HRM!$C$6:$D$55,2,0),"")</f>
        <v/>
      </c>
      <c r="E48" s="64" t="str">
        <f>IFERROR(VLOOKUP(C48,HRM!$C$6:$J$55,7,0),"")</f>
        <v/>
      </c>
      <c r="F48" s="65">
        <f t="shared" si="1"/>
        <v>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5" t="str">
        <f t="shared" si="2"/>
        <v/>
      </c>
      <c r="R48" s="102"/>
      <c r="S48" s="68"/>
      <c r="T48" s="68"/>
      <c r="U48" s="66">
        <f t="shared" si="3"/>
        <v>0</v>
      </c>
      <c r="V48" s="66">
        <f t="shared" si="3"/>
        <v>0</v>
      </c>
      <c r="W48" s="66">
        <f t="shared" si="4"/>
        <v>0</v>
      </c>
      <c r="X48" s="66">
        <f t="shared" si="3"/>
        <v>0</v>
      </c>
      <c r="Y48" s="67">
        <f>IFERROR(VLOOKUP(C48,HRM!$C$6:$P$55,14,0),0)</f>
        <v>0</v>
      </c>
      <c r="Z48" s="66">
        <f>IFERROR(SUMPRODUCT((간이세액표!$A$4:$A$650&lt;=$Q48)*(간이세액표!$B$4:$B$650&gt;$Q48)*(간이세액표!$C$3:$M$3=$Y48)*간이세액표!$C$4:$M$650),"")</f>
        <v>0</v>
      </c>
      <c r="AA48" s="66">
        <f t="shared" si="5"/>
        <v>0</v>
      </c>
      <c r="AB48" s="68"/>
      <c r="AC48" s="68"/>
      <c r="AD48" s="68"/>
      <c r="AE48" s="68"/>
      <c r="AF48" s="68"/>
    </row>
    <row r="49" spans="2:32" s="22" customFormat="1">
      <c r="B49" s="62">
        <v>43</v>
      </c>
      <c r="C49" s="63"/>
      <c r="D49" s="62" t="str">
        <f>IFERROR(VLOOKUP(C49,HRM!$C$6:$D$55,2,0),"")</f>
        <v/>
      </c>
      <c r="E49" s="64" t="str">
        <f>IFERROR(VLOOKUP(C49,HRM!$C$6:$J$55,7,0),"")</f>
        <v/>
      </c>
      <c r="F49" s="65">
        <f t="shared" si="1"/>
        <v>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5" t="str">
        <f t="shared" si="2"/>
        <v/>
      </c>
      <c r="R49" s="102"/>
      <c r="S49" s="68"/>
      <c r="T49" s="68"/>
      <c r="U49" s="66">
        <f t="shared" si="3"/>
        <v>0</v>
      </c>
      <c r="V49" s="66">
        <f t="shared" si="3"/>
        <v>0</v>
      </c>
      <c r="W49" s="66">
        <f t="shared" si="4"/>
        <v>0</v>
      </c>
      <c r="X49" s="66">
        <f t="shared" si="3"/>
        <v>0</v>
      </c>
      <c r="Y49" s="67">
        <f>IFERROR(VLOOKUP(C49,HRM!$C$6:$P$55,14,0),0)</f>
        <v>0</v>
      </c>
      <c r="Z49" s="66">
        <f>IFERROR(SUMPRODUCT((간이세액표!$A$4:$A$650&lt;=$Q49)*(간이세액표!$B$4:$B$650&gt;$Q49)*(간이세액표!$C$3:$M$3=$Y49)*간이세액표!$C$4:$M$650),"")</f>
        <v>0</v>
      </c>
      <c r="AA49" s="66">
        <f t="shared" si="5"/>
        <v>0</v>
      </c>
      <c r="AB49" s="68"/>
      <c r="AC49" s="68"/>
      <c r="AD49" s="68"/>
      <c r="AE49" s="68"/>
      <c r="AF49" s="68"/>
    </row>
    <row r="50" spans="2:32" s="22" customFormat="1">
      <c r="B50" s="62">
        <v>44</v>
      </c>
      <c r="C50" s="63"/>
      <c r="D50" s="62" t="str">
        <f>IFERROR(VLOOKUP(C50,HRM!$C$6:$D$55,2,0),"")</f>
        <v/>
      </c>
      <c r="E50" s="64" t="str">
        <f>IFERROR(VLOOKUP(C50,HRM!$C$6:$J$55,7,0),"")</f>
        <v/>
      </c>
      <c r="F50" s="65">
        <f t="shared" si="1"/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5" t="str">
        <f t="shared" si="2"/>
        <v/>
      </c>
      <c r="R50" s="102"/>
      <c r="S50" s="68"/>
      <c r="T50" s="68"/>
      <c r="U50" s="66">
        <f t="shared" si="3"/>
        <v>0</v>
      </c>
      <c r="V50" s="66">
        <f t="shared" si="3"/>
        <v>0</v>
      </c>
      <c r="W50" s="66">
        <f t="shared" si="4"/>
        <v>0</v>
      </c>
      <c r="X50" s="66">
        <f t="shared" si="3"/>
        <v>0</v>
      </c>
      <c r="Y50" s="67">
        <f>IFERROR(VLOOKUP(C50,HRM!$C$6:$P$55,14,0),0)</f>
        <v>0</v>
      </c>
      <c r="Z50" s="66">
        <f>IFERROR(SUMPRODUCT((간이세액표!$A$4:$A$650&lt;=$Q50)*(간이세액표!$B$4:$B$650&gt;$Q50)*(간이세액표!$C$3:$M$3=$Y50)*간이세액표!$C$4:$M$650),"")</f>
        <v>0</v>
      </c>
      <c r="AA50" s="66">
        <f t="shared" si="5"/>
        <v>0</v>
      </c>
      <c r="AB50" s="68"/>
      <c r="AC50" s="68"/>
      <c r="AD50" s="68"/>
      <c r="AE50" s="68"/>
      <c r="AF50" s="68"/>
    </row>
    <row r="51" spans="2:32" s="22" customFormat="1">
      <c r="B51" s="62">
        <v>45</v>
      </c>
      <c r="C51" s="63"/>
      <c r="D51" s="62" t="str">
        <f>IFERROR(VLOOKUP(C51,HRM!$C$6:$D$55,2,0),"")</f>
        <v/>
      </c>
      <c r="E51" s="64" t="str">
        <f>IFERROR(VLOOKUP(C51,HRM!$C$6:$J$55,7,0),"")</f>
        <v/>
      </c>
      <c r="F51" s="65">
        <f t="shared" si="1"/>
        <v>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5" t="str">
        <f t="shared" si="2"/>
        <v/>
      </c>
      <c r="R51" s="102"/>
      <c r="S51" s="68"/>
      <c r="T51" s="68"/>
      <c r="U51" s="66">
        <f t="shared" si="3"/>
        <v>0</v>
      </c>
      <c r="V51" s="66">
        <f t="shared" si="3"/>
        <v>0</v>
      </c>
      <c r="W51" s="66">
        <f t="shared" si="4"/>
        <v>0</v>
      </c>
      <c r="X51" s="66">
        <f t="shared" si="3"/>
        <v>0</v>
      </c>
      <c r="Y51" s="67">
        <f>IFERROR(VLOOKUP(C51,HRM!$C$6:$P$55,14,0),0)</f>
        <v>0</v>
      </c>
      <c r="Z51" s="66">
        <f>IFERROR(SUMPRODUCT((간이세액표!$A$4:$A$650&lt;=$Q51)*(간이세액표!$B$4:$B$650&gt;$Q51)*(간이세액표!$C$3:$M$3=$Y51)*간이세액표!$C$4:$M$650),"")</f>
        <v>0</v>
      </c>
      <c r="AA51" s="66">
        <f t="shared" si="5"/>
        <v>0</v>
      </c>
      <c r="AB51" s="68"/>
      <c r="AC51" s="68"/>
      <c r="AD51" s="68"/>
      <c r="AE51" s="68"/>
      <c r="AF51" s="68"/>
    </row>
    <row r="52" spans="2:32" s="22" customFormat="1">
      <c r="B52" s="62">
        <v>46</v>
      </c>
      <c r="C52" s="63"/>
      <c r="D52" s="62" t="str">
        <f>IFERROR(VLOOKUP(C52,HRM!$C$6:$D$55,2,0),"")</f>
        <v/>
      </c>
      <c r="E52" s="64" t="str">
        <f>IFERROR(VLOOKUP(C52,HRM!$C$6:$J$55,7,0),"")</f>
        <v/>
      </c>
      <c r="F52" s="65">
        <f t="shared" si="1"/>
        <v>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5" t="str">
        <f t="shared" si="2"/>
        <v/>
      </c>
      <c r="R52" s="102"/>
      <c r="S52" s="68"/>
      <c r="T52" s="68"/>
      <c r="U52" s="66">
        <f t="shared" si="3"/>
        <v>0</v>
      </c>
      <c r="V52" s="66">
        <f t="shared" si="3"/>
        <v>0</v>
      </c>
      <c r="W52" s="66">
        <f t="shared" si="4"/>
        <v>0</v>
      </c>
      <c r="X52" s="66">
        <f t="shared" si="3"/>
        <v>0</v>
      </c>
      <c r="Y52" s="67">
        <f>IFERROR(VLOOKUP(C52,HRM!$C$6:$P$55,14,0),0)</f>
        <v>0</v>
      </c>
      <c r="Z52" s="66">
        <f>IFERROR(SUMPRODUCT((간이세액표!$A$4:$A$650&lt;=$Q52)*(간이세액표!$B$4:$B$650&gt;$Q52)*(간이세액표!$C$3:$M$3=$Y52)*간이세액표!$C$4:$M$650),"")</f>
        <v>0</v>
      </c>
      <c r="AA52" s="66">
        <f t="shared" si="5"/>
        <v>0</v>
      </c>
      <c r="AB52" s="68"/>
      <c r="AC52" s="68"/>
      <c r="AD52" s="68"/>
      <c r="AE52" s="68"/>
      <c r="AF52" s="68"/>
    </row>
    <row r="53" spans="2:32" s="22" customFormat="1">
      <c r="B53" s="62">
        <v>47</v>
      </c>
      <c r="C53" s="63"/>
      <c r="D53" s="62" t="str">
        <f>IFERROR(VLOOKUP(C53,HRM!$C$6:$D$55,2,0),"")</f>
        <v/>
      </c>
      <c r="E53" s="64" t="str">
        <f>IFERROR(VLOOKUP(C53,HRM!$C$6:$J$55,7,0),"")</f>
        <v/>
      </c>
      <c r="F53" s="65">
        <f t="shared" si="1"/>
        <v>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5" t="str">
        <f t="shared" si="2"/>
        <v/>
      </c>
      <c r="R53" s="102"/>
      <c r="S53" s="68"/>
      <c r="T53" s="68"/>
      <c r="U53" s="66">
        <f t="shared" si="3"/>
        <v>0</v>
      </c>
      <c r="V53" s="66">
        <f t="shared" si="3"/>
        <v>0</v>
      </c>
      <c r="W53" s="66">
        <f t="shared" si="4"/>
        <v>0</v>
      </c>
      <c r="X53" s="66">
        <f t="shared" si="3"/>
        <v>0</v>
      </c>
      <c r="Y53" s="67">
        <f>IFERROR(VLOOKUP(C53,HRM!$C$6:$P$55,14,0),0)</f>
        <v>0</v>
      </c>
      <c r="Z53" s="66">
        <f>IFERROR(SUMPRODUCT((간이세액표!$A$4:$A$650&lt;=$Q53)*(간이세액표!$B$4:$B$650&gt;$Q53)*(간이세액표!$C$3:$M$3=$Y53)*간이세액표!$C$4:$M$650),"")</f>
        <v>0</v>
      </c>
      <c r="AA53" s="66">
        <f t="shared" si="5"/>
        <v>0</v>
      </c>
      <c r="AB53" s="68"/>
      <c r="AC53" s="68"/>
      <c r="AD53" s="68"/>
      <c r="AE53" s="68"/>
      <c r="AF53" s="68"/>
    </row>
    <row r="54" spans="2:32" s="22" customFormat="1">
      <c r="B54" s="62">
        <v>48</v>
      </c>
      <c r="C54" s="63"/>
      <c r="D54" s="62" t="str">
        <f>IFERROR(VLOOKUP(C54,HRM!$C$6:$D$55,2,0),"")</f>
        <v/>
      </c>
      <c r="E54" s="64" t="str">
        <f>IFERROR(VLOOKUP(C54,HRM!$C$6:$J$55,7,0),"")</f>
        <v/>
      </c>
      <c r="F54" s="65">
        <f t="shared" si="1"/>
        <v>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5" t="str">
        <f t="shared" si="2"/>
        <v/>
      </c>
      <c r="R54" s="102"/>
      <c r="S54" s="68"/>
      <c r="T54" s="68"/>
      <c r="U54" s="66">
        <f t="shared" si="3"/>
        <v>0</v>
      </c>
      <c r="V54" s="66">
        <f t="shared" si="3"/>
        <v>0</v>
      </c>
      <c r="W54" s="66">
        <f t="shared" si="4"/>
        <v>0</v>
      </c>
      <c r="X54" s="66">
        <f t="shared" si="3"/>
        <v>0</v>
      </c>
      <c r="Y54" s="67">
        <f>IFERROR(VLOOKUP(C54,HRM!$C$6:$P$55,14,0),0)</f>
        <v>0</v>
      </c>
      <c r="Z54" s="66">
        <f>IFERROR(SUMPRODUCT((간이세액표!$A$4:$A$650&lt;=$Q54)*(간이세액표!$B$4:$B$650&gt;$Q54)*(간이세액표!$C$3:$M$3=$Y54)*간이세액표!$C$4:$M$650),"")</f>
        <v>0</v>
      </c>
      <c r="AA54" s="66">
        <f t="shared" si="5"/>
        <v>0</v>
      </c>
      <c r="AB54" s="68"/>
      <c r="AC54" s="68"/>
      <c r="AD54" s="68"/>
      <c r="AE54" s="68"/>
      <c r="AF54" s="68"/>
    </row>
    <row r="55" spans="2:32" s="22" customFormat="1">
      <c r="B55" s="62">
        <v>49</v>
      </c>
      <c r="C55" s="63"/>
      <c r="D55" s="62" t="str">
        <f>IFERROR(VLOOKUP(C55,HRM!$C$6:$D$55,2,0),"")</f>
        <v/>
      </c>
      <c r="E55" s="64" t="str">
        <f>IFERROR(VLOOKUP(C55,HRM!$C$6:$J$55,7,0),"")</f>
        <v/>
      </c>
      <c r="F55" s="65">
        <f t="shared" si="1"/>
        <v>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5" t="str">
        <f t="shared" si="2"/>
        <v/>
      </c>
      <c r="R55" s="102"/>
      <c r="S55" s="68"/>
      <c r="T55" s="68"/>
      <c r="U55" s="66">
        <f t="shared" si="3"/>
        <v>0</v>
      </c>
      <c r="V55" s="66">
        <f t="shared" si="3"/>
        <v>0</v>
      </c>
      <c r="W55" s="66">
        <f t="shared" si="4"/>
        <v>0</v>
      </c>
      <c r="X55" s="66">
        <f t="shared" si="3"/>
        <v>0</v>
      </c>
      <c r="Y55" s="67">
        <f>IFERROR(VLOOKUP(C55,HRM!$C$6:$P$55,14,0),0)</f>
        <v>0</v>
      </c>
      <c r="Z55" s="66">
        <f>IFERROR(SUMPRODUCT((간이세액표!$A$4:$A$650&lt;=$Q55)*(간이세액표!$B$4:$B$650&gt;$Q55)*(간이세액표!$C$3:$M$3=$Y55)*간이세액표!$C$4:$M$650),"")</f>
        <v>0</v>
      </c>
      <c r="AA55" s="66">
        <f t="shared" si="5"/>
        <v>0</v>
      </c>
      <c r="AB55" s="68"/>
      <c r="AC55" s="68"/>
      <c r="AD55" s="68"/>
      <c r="AE55" s="68"/>
      <c r="AF55" s="68"/>
    </row>
    <row r="56" spans="2:32" s="22" customFormat="1" ht="12.75" thickBot="1">
      <c r="B56" s="69">
        <v>50</v>
      </c>
      <c r="C56" s="70"/>
      <c r="D56" s="69" t="str">
        <f>IFERROR(VLOOKUP(C56,HRM!$C$6:$D$55,2,0),"")</f>
        <v/>
      </c>
      <c r="E56" s="71" t="str">
        <f>IFERROR(VLOOKUP(C56,HRM!$C$6:$J$55,7,0),"")</f>
        <v/>
      </c>
      <c r="F56" s="72">
        <f t="shared" si="1"/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2" t="str">
        <f t="shared" si="2"/>
        <v/>
      </c>
      <c r="R56" s="103"/>
      <c r="S56" s="75"/>
      <c r="T56" s="75"/>
      <c r="U56" s="73">
        <f t="shared" si="3"/>
        <v>0</v>
      </c>
      <c r="V56" s="73">
        <f t="shared" si="3"/>
        <v>0</v>
      </c>
      <c r="W56" s="73">
        <f t="shared" si="4"/>
        <v>0</v>
      </c>
      <c r="X56" s="73">
        <f t="shared" si="3"/>
        <v>0</v>
      </c>
      <c r="Y56" s="74">
        <f>IFERROR(VLOOKUP(C56,HRM!$C$6:$P$55,14,0),0)</f>
        <v>0</v>
      </c>
      <c r="Z56" s="73">
        <f>IFERROR(SUMPRODUCT((간이세액표!$A$4:$A$650&lt;=$Q56)*(간이세액표!$B$4:$B$650&gt;$Q56)*(간이세액표!$C$3:$M$3=$Y56)*간이세액표!$C$4:$M$650),"")</f>
        <v>0</v>
      </c>
      <c r="AA56" s="73">
        <f t="shared" si="5"/>
        <v>0</v>
      </c>
      <c r="AB56" s="75"/>
      <c r="AC56" s="75"/>
      <c r="AD56" s="75"/>
      <c r="AE56" s="75"/>
      <c r="AF56" s="75"/>
    </row>
  </sheetData>
  <sheetProtection password="BDF4" sheet="1" objects="1" scenarios="1" selectLockedCells="1"/>
  <mergeCells count="17">
    <mergeCell ref="B3:B6"/>
    <mergeCell ref="C3:C6"/>
    <mergeCell ref="D3:D6"/>
    <mergeCell ref="E3:E6"/>
    <mergeCell ref="Q3:T3"/>
    <mergeCell ref="R4:R6"/>
    <mergeCell ref="S4:S6"/>
    <mergeCell ref="T4:T6"/>
    <mergeCell ref="G5:M5"/>
    <mergeCell ref="N5:P5"/>
    <mergeCell ref="F3:P3"/>
    <mergeCell ref="G4:M4"/>
    <mergeCell ref="N4:P4"/>
    <mergeCell ref="U3:X3"/>
    <mergeCell ref="Y3:Z3"/>
    <mergeCell ref="AB3:AF5"/>
    <mergeCell ref="Y4:Z4"/>
  </mergeCells>
  <phoneticPr fontId="2" type="noConversion"/>
  <dataValidations disablePrompts="1" count="1">
    <dataValidation type="list" allowBlank="1" showInputMessage="1" showErrorMessage="1" sqref="R7:R56">
      <formula1>"전년도 소득총액, 당해 입사/월급여액"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3"/>
  <sheetViews>
    <sheetView workbookViewId="0">
      <selection sqref="A1:M1"/>
    </sheetView>
  </sheetViews>
  <sheetFormatPr defaultRowHeight="12"/>
  <cols>
    <col min="1" max="2" width="11.85546875" style="1" bestFit="1" customWidth="1"/>
    <col min="3" max="13" width="9.5703125" style="1" bestFit="1" customWidth="1"/>
    <col min="14" max="14" width="9.140625" style="1"/>
    <col min="15" max="16" width="9.140625" style="2"/>
    <col min="17" max="16384" width="9.140625" style="1"/>
  </cols>
  <sheetData>
    <row r="1" spans="1:13">
      <c r="A1" s="180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>
      <c r="A2" s="183" t="s">
        <v>13</v>
      </c>
      <c r="B2" s="183"/>
      <c r="C2" s="183" t="s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>
      <c r="A3" s="3" t="s">
        <v>5</v>
      </c>
      <c r="B3" s="3" t="s">
        <v>6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</row>
    <row r="4" spans="1:13">
      <c r="A4" s="6">
        <v>770000</v>
      </c>
      <c r="B4" s="6">
        <v>775000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6">
        <v>775000</v>
      </c>
      <c r="B5" s="6">
        <v>780000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6">
        <v>780000</v>
      </c>
      <c r="B6" s="6">
        <v>785000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6">
        <v>785000</v>
      </c>
      <c r="B7" s="6">
        <v>790000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6">
        <v>790000</v>
      </c>
      <c r="B8" s="6">
        <v>795000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6">
        <v>795000</v>
      </c>
      <c r="B9" s="6">
        <v>800000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6">
        <v>800000</v>
      </c>
      <c r="B10" s="6">
        <v>805000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6">
        <v>805000</v>
      </c>
      <c r="B11" s="6">
        <v>810000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6">
        <v>810000</v>
      </c>
      <c r="B12" s="6">
        <v>815000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6">
        <v>815000</v>
      </c>
      <c r="B13" s="6">
        <v>820000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6">
        <v>820000</v>
      </c>
      <c r="B14" s="6">
        <v>825000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6">
        <v>825000</v>
      </c>
      <c r="B15" s="6">
        <v>830000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6">
        <v>830000</v>
      </c>
      <c r="B16" s="6">
        <v>835000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6">
        <v>835000</v>
      </c>
      <c r="B17" s="6">
        <v>840000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6">
        <v>840000</v>
      </c>
      <c r="B18" s="6">
        <v>845000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6">
        <v>845000</v>
      </c>
      <c r="B19" s="6">
        <v>850000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6">
        <v>850000</v>
      </c>
      <c r="B20" s="6">
        <v>855000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6">
        <v>855000</v>
      </c>
      <c r="B21" s="6">
        <v>860000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6">
        <v>860000</v>
      </c>
      <c r="B22" s="6">
        <v>865000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6">
        <v>865000</v>
      </c>
      <c r="B23" s="6">
        <v>870000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6">
        <v>870000</v>
      </c>
      <c r="B24" s="6">
        <v>875000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6">
        <v>875000</v>
      </c>
      <c r="B25" s="6">
        <v>880000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6">
        <v>880000</v>
      </c>
      <c r="B26" s="6">
        <v>885000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6">
        <v>885000</v>
      </c>
      <c r="B27" s="6">
        <v>890000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6">
        <v>890000</v>
      </c>
      <c r="B28" s="6">
        <v>895000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6">
        <v>895000</v>
      </c>
      <c r="B29" s="6">
        <v>900000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6">
        <v>900000</v>
      </c>
      <c r="B30" s="6">
        <v>905000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6">
        <v>905000</v>
      </c>
      <c r="B31" s="6">
        <v>910000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6">
        <v>910000</v>
      </c>
      <c r="B32" s="6">
        <v>915000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6">
        <v>915000</v>
      </c>
      <c r="B33" s="6">
        <v>920000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6">
        <v>920000</v>
      </c>
      <c r="B34" s="6">
        <v>925000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6">
        <v>925000</v>
      </c>
      <c r="B35" s="6">
        <v>930000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6">
        <v>930000</v>
      </c>
      <c r="B36" s="6">
        <v>935000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6">
        <v>935000</v>
      </c>
      <c r="B37" s="6">
        <v>940000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6">
        <v>940000</v>
      </c>
      <c r="B38" s="6">
        <v>945000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6">
        <v>945000</v>
      </c>
      <c r="B39" s="6">
        <v>950000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6">
        <v>950000</v>
      </c>
      <c r="B40" s="6">
        <v>955000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6">
        <v>955000</v>
      </c>
      <c r="B41" s="6">
        <v>960000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6">
        <v>960000</v>
      </c>
      <c r="B42" s="6">
        <v>965000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6">
        <v>965000</v>
      </c>
      <c r="B43" s="6">
        <v>970000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6">
        <v>970000</v>
      </c>
      <c r="B44" s="6">
        <v>975000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6">
        <v>975000</v>
      </c>
      <c r="B45" s="6">
        <v>980000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6">
        <v>980000</v>
      </c>
      <c r="B46" s="6">
        <v>985000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6">
        <v>985000</v>
      </c>
      <c r="B47" s="6">
        <v>990000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6">
        <v>990000</v>
      </c>
      <c r="B48" s="6">
        <v>995000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6">
        <v>995000</v>
      </c>
      <c r="B49" s="6">
        <v>1000000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6">
        <v>1000000</v>
      </c>
      <c r="B50" s="6">
        <v>1005000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6">
        <v>1005000</v>
      </c>
      <c r="B51" s="6">
        <v>1010000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6">
        <v>1010000</v>
      </c>
      <c r="B52" s="6">
        <v>1015000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6">
        <v>1015000</v>
      </c>
      <c r="B53" s="6">
        <v>1020000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6">
        <v>1020000</v>
      </c>
      <c r="B54" s="6">
        <v>1025000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6">
        <v>1025000</v>
      </c>
      <c r="B55" s="6">
        <v>1030000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6">
        <v>1030000</v>
      </c>
      <c r="B56" s="6">
        <v>1035000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6">
        <v>1035000</v>
      </c>
      <c r="B57" s="6">
        <v>1040000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6">
        <v>1040000</v>
      </c>
      <c r="B58" s="6">
        <v>1045000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6">
        <v>1045000</v>
      </c>
      <c r="B59" s="6">
        <v>1050000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6">
        <v>1050000</v>
      </c>
      <c r="B60" s="6">
        <v>1055000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6">
        <v>1055000</v>
      </c>
      <c r="B61" s="6">
        <v>1060000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>
      <c r="A62" s="6">
        <v>1060000</v>
      </c>
      <c r="B62" s="6">
        <v>1065000</v>
      </c>
      <c r="C62" s="5">
        <v>1040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6">
        <v>1065000</v>
      </c>
      <c r="B63" s="6">
        <v>1070000</v>
      </c>
      <c r="C63" s="5">
        <v>1110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6">
        <v>1070000</v>
      </c>
      <c r="B64" s="6">
        <v>1075000</v>
      </c>
      <c r="C64" s="5">
        <v>1180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6">
        <v>1075000</v>
      </c>
      <c r="B65" s="6">
        <v>1080000</v>
      </c>
      <c r="C65" s="5">
        <v>1250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>
      <c r="A66" s="6">
        <v>1080000</v>
      </c>
      <c r="B66" s="6">
        <v>1085000</v>
      </c>
      <c r="C66" s="5">
        <v>1320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>
      <c r="A67" s="6">
        <v>1085000</v>
      </c>
      <c r="B67" s="6">
        <v>1090000</v>
      </c>
      <c r="C67" s="5">
        <v>1390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>
      <c r="A68" s="6">
        <v>1090000</v>
      </c>
      <c r="B68" s="6">
        <v>1095000</v>
      </c>
      <c r="C68" s="5">
        <v>1460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>
      <c r="A69" s="6">
        <v>1095000</v>
      </c>
      <c r="B69" s="6">
        <v>1100000</v>
      </c>
      <c r="C69" s="5">
        <v>1530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>
      <c r="A70" s="6">
        <v>1100000</v>
      </c>
      <c r="B70" s="6">
        <v>1105000</v>
      </c>
      <c r="C70" s="5">
        <v>1600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>
      <c r="A71" s="6">
        <v>1105000</v>
      </c>
      <c r="B71" s="6">
        <v>1110000</v>
      </c>
      <c r="C71" s="5">
        <v>1670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>
      <c r="A72" s="6">
        <v>1110000</v>
      </c>
      <c r="B72" s="6">
        <v>1115000</v>
      </c>
      <c r="C72" s="5">
        <v>1740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>
      <c r="A73" s="6">
        <v>1115000</v>
      </c>
      <c r="B73" s="6">
        <v>1120000</v>
      </c>
      <c r="C73" s="5">
        <v>1810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>
      <c r="A74" s="6">
        <v>1120000</v>
      </c>
      <c r="B74" s="6">
        <v>1125000</v>
      </c>
      <c r="C74" s="5">
        <v>1880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>
      <c r="A75" s="6">
        <v>1125000</v>
      </c>
      <c r="B75" s="6">
        <v>1130000</v>
      </c>
      <c r="C75" s="5">
        <v>1950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>
      <c r="A76" s="6">
        <v>1130000</v>
      </c>
      <c r="B76" s="6">
        <v>1135000</v>
      </c>
      <c r="C76" s="5">
        <v>2020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>
      <c r="A77" s="6">
        <v>1135000</v>
      </c>
      <c r="B77" s="6">
        <v>1140000</v>
      </c>
      <c r="C77" s="5">
        <v>2090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>
      <c r="A78" s="6">
        <v>1140000</v>
      </c>
      <c r="B78" s="6">
        <v>1145000</v>
      </c>
      <c r="C78" s="5">
        <v>2160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>
      <c r="A79" s="6">
        <v>1145000</v>
      </c>
      <c r="B79" s="6">
        <v>1150000</v>
      </c>
      <c r="C79" s="5">
        <v>2230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>
      <c r="A80" s="6">
        <v>1150000</v>
      </c>
      <c r="B80" s="6">
        <v>1155000</v>
      </c>
      <c r="C80" s="5">
        <v>2300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>
      <c r="A81" s="6">
        <v>1155000</v>
      </c>
      <c r="B81" s="6">
        <v>1160000</v>
      </c>
      <c r="C81" s="5">
        <v>2370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>
      <c r="A82" s="6">
        <v>1160000</v>
      </c>
      <c r="B82" s="6">
        <v>1165000</v>
      </c>
      <c r="C82" s="5">
        <v>2440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6">
        <v>1165000</v>
      </c>
      <c r="B83" s="6">
        <v>1170000</v>
      </c>
      <c r="C83" s="5">
        <v>2500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>
      <c r="A84" s="6">
        <v>1170000</v>
      </c>
      <c r="B84" s="6">
        <v>1175000</v>
      </c>
      <c r="C84" s="5">
        <v>2570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>
      <c r="A85" s="6">
        <v>1175000</v>
      </c>
      <c r="B85" s="6">
        <v>1180000</v>
      </c>
      <c r="C85" s="5">
        <v>2640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>
      <c r="A86" s="6">
        <v>1180000</v>
      </c>
      <c r="B86" s="6">
        <v>1185000</v>
      </c>
      <c r="C86" s="5">
        <v>2710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>
      <c r="A87" s="6">
        <v>1185000</v>
      </c>
      <c r="B87" s="6">
        <v>1190000</v>
      </c>
      <c r="C87" s="5">
        <v>2780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>
      <c r="A88" s="6">
        <v>1190000</v>
      </c>
      <c r="B88" s="6">
        <v>1195000</v>
      </c>
      <c r="C88" s="5">
        <v>2850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>
      <c r="A89" s="6">
        <v>1195000</v>
      </c>
      <c r="B89" s="6">
        <v>1200000</v>
      </c>
      <c r="C89" s="5">
        <v>2920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>
      <c r="A90" s="6">
        <v>1200000</v>
      </c>
      <c r="B90" s="6">
        <v>1205000</v>
      </c>
      <c r="C90" s="5">
        <v>2990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>
      <c r="A91" s="6">
        <v>1205000</v>
      </c>
      <c r="B91" s="6">
        <v>1210000</v>
      </c>
      <c r="C91" s="5">
        <v>3060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>
      <c r="A92" s="6">
        <v>1210000</v>
      </c>
      <c r="B92" s="6">
        <v>1215000</v>
      </c>
      <c r="C92" s="5">
        <v>3130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>
      <c r="A93" s="6">
        <v>1215000</v>
      </c>
      <c r="B93" s="6">
        <v>1220000</v>
      </c>
      <c r="C93" s="5">
        <v>3200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>
      <c r="A94" s="6">
        <v>1220000</v>
      </c>
      <c r="B94" s="6">
        <v>1225000</v>
      </c>
      <c r="C94" s="5">
        <v>3270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>
      <c r="A95" s="6">
        <v>1225000</v>
      </c>
      <c r="B95" s="6">
        <v>1230000</v>
      </c>
      <c r="C95" s="5">
        <v>3340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>
      <c r="A96" s="6">
        <v>1230000</v>
      </c>
      <c r="B96" s="6">
        <v>1235000</v>
      </c>
      <c r="C96" s="5">
        <v>3410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>
      <c r="A97" s="6">
        <v>1235000</v>
      </c>
      <c r="B97" s="6">
        <v>1240000</v>
      </c>
      <c r="C97" s="5">
        <v>3480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>
      <c r="A98" s="6">
        <v>1240000</v>
      </c>
      <c r="B98" s="6">
        <v>1245000</v>
      </c>
      <c r="C98" s="5">
        <v>3550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>
      <c r="A99" s="6">
        <v>1245000</v>
      </c>
      <c r="B99" s="6">
        <v>1250000</v>
      </c>
      <c r="C99" s="5">
        <v>3620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>
      <c r="A100" s="6">
        <v>1250000</v>
      </c>
      <c r="B100" s="6">
        <v>1255000</v>
      </c>
      <c r="C100" s="5">
        <v>3700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>
      <c r="A101" s="6">
        <v>1255000</v>
      </c>
      <c r="B101" s="6">
        <v>1260000</v>
      </c>
      <c r="C101" s="5">
        <v>3810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>
      <c r="A102" s="6">
        <v>1260000</v>
      </c>
      <c r="B102" s="6">
        <v>1265000</v>
      </c>
      <c r="C102" s="5">
        <v>3910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>
      <c r="A103" s="6">
        <v>1265000</v>
      </c>
      <c r="B103" s="6">
        <v>1270000</v>
      </c>
      <c r="C103" s="5">
        <v>4010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>
      <c r="A104" s="6">
        <v>1270000</v>
      </c>
      <c r="B104" s="6">
        <v>1275000</v>
      </c>
      <c r="C104" s="5">
        <v>4120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>
      <c r="A105" s="6">
        <v>1275000</v>
      </c>
      <c r="B105" s="6">
        <v>1280000</v>
      </c>
      <c r="C105" s="5">
        <v>4220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>
      <c r="A106" s="6">
        <v>1280000</v>
      </c>
      <c r="B106" s="6">
        <v>1285000</v>
      </c>
      <c r="C106" s="5">
        <v>4320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>
      <c r="A107" s="6">
        <v>1285000</v>
      </c>
      <c r="B107" s="6">
        <v>1290000</v>
      </c>
      <c r="C107" s="5">
        <v>4430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>
      <c r="A108" s="6">
        <v>1290000</v>
      </c>
      <c r="B108" s="6">
        <v>1295000</v>
      </c>
      <c r="C108" s="5">
        <v>4530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>
      <c r="A109" s="6">
        <v>1295000</v>
      </c>
      <c r="B109" s="6">
        <v>1300000</v>
      </c>
      <c r="C109" s="5">
        <v>4630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>
      <c r="A110" s="6">
        <v>1300000</v>
      </c>
      <c r="B110" s="6">
        <v>1305000</v>
      </c>
      <c r="C110" s="5">
        <v>4740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>
      <c r="A111" s="6">
        <v>1305000</v>
      </c>
      <c r="B111" s="6">
        <v>1310000</v>
      </c>
      <c r="C111" s="5">
        <v>4840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>
      <c r="A112" s="6">
        <v>1310000</v>
      </c>
      <c r="B112" s="6">
        <v>1315000</v>
      </c>
      <c r="C112" s="5">
        <v>4940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>
      <c r="A113" s="6">
        <v>1315000</v>
      </c>
      <c r="B113" s="6">
        <v>1320000</v>
      </c>
      <c r="C113" s="5">
        <v>5050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>
      <c r="A114" s="6">
        <v>1320000</v>
      </c>
      <c r="B114" s="6">
        <v>1325000</v>
      </c>
      <c r="C114" s="5">
        <v>5150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>
      <c r="A115" s="6">
        <v>1325000</v>
      </c>
      <c r="B115" s="6">
        <v>1330000</v>
      </c>
      <c r="C115" s="5">
        <v>5250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>
      <c r="A116" s="6">
        <v>1330000</v>
      </c>
      <c r="B116" s="6">
        <v>1335000</v>
      </c>
      <c r="C116" s="5">
        <v>5360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>
      <c r="A117" s="6">
        <v>1335000</v>
      </c>
      <c r="B117" s="6">
        <v>1340000</v>
      </c>
      <c r="C117" s="5">
        <v>5460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>
      <c r="A118" s="6">
        <v>1340000</v>
      </c>
      <c r="B118" s="6">
        <v>1345000</v>
      </c>
      <c r="C118" s="5">
        <v>5560</v>
      </c>
      <c r="D118" s="5">
        <v>1060</v>
      </c>
      <c r="E118" s="4"/>
      <c r="F118" s="4"/>
      <c r="G118" s="4"/>
      <c r="H118" s="4"/>
      <c r="I118" s="4"/>
      <c r="J118" s="4"/>
      <c r="K118" s="4"/>
      <c r="L118" s="4"/>
      <c r="M118" s="4"/>
    </row>
    <row r="119" spans="1:13">
      <c r="A119" s="6">
        <v>1345000</v>
      </c>
      <c r="B119" s="6">
        <v>1350000</v>
      </c>
      <c r="C119" s="5">
        <v>5670</v>
      </c>
      <c r="D119" s="5">
        <v>1170</v>
      </c>
      <c r="E119" s="4"/>
      <c r="F119" s="4"/>
      <c r="G119" s="4"/>
      <c r="H119" s="4"/>
      <c r="I119" s="4"/>
      <c r="J119" s="4"/>
      <c r="K119" s="4"/>
      <c r="L119" s="4"/>
      <c r="M119" s="4"/>
    </row>
    <row r="120" spans="1:13">
      <c r="A120" s="6">
        <v>1350000</v>
      </c>
      <c r="B120" s="6">
        <v>1355000</v>
      </c>
      <c r="C120" s="5">
        <v>5770</v>
      </c>
      <c r="D120" s="5">
        <v>1270</v>
      </c>
      <c r="E120" s="4"/>
      <c r="F120" s="4"/>
      <c r="G120" s="4"/>
      <c r="H120" s="4"/>
      <c r="I120" s="4"/>
      <c r="J120" s="4"/>
      <c r="K120" s="4"/>
      <c r="L120" s="4"/>
      <c r="M120" s="4"/>
    </row>
    <row r="121" spans="1:13">
      <c r="A121" s="6">
        <v>1355000</v>
      </c>
      <c r="B121" s="6">
        <v>1360000</v>
      </c>
      <c r="C121" s="5">
        <v>5870</v>
      </c>
      <c r="D121" s="5">
        <v>1370</v>
      </c>
      <c r="E121" s="4"/>
      <c r="F121" s="4"/>
      <c r="G121" s="4"/>
      <c r="H121" s="4"/>
      <c r="I121" s="4"/>
      <c r="J121" s="4"/>
      <c r="K121" s="4"/>
      <c r="L121" s="4"/>
      <c r="M121" s="4"/>
    </row>
    <row r="122" spans="1:13">
      <c r="A122" s="6">
        <v>1360000</v>
      </c>
      <c r="B122" s="6">
        <v>1365000</v>
      </c>
      <c r="C122" s="5">
        <v>5980</v>
      </c>
      <c r="D122" s="5">
        <v>1480</v>
      </c>
      <c r="E122" s="4"/>
      <c r="F122" s="4"/>
      <c r="G122" s="4"/>
      <c r="H122" s="4"/>
      <c r="I122" s="4"/>
      <c r="J122" s="4"/>
      <c r="K122" s="4"/>
      <c r="L122" s="4"/>
      <c r="M122" s="4"/>
    </row>
    <row r="123" spans="1:13">
      <c r="A123" s="6">
        <v>1365000</v>
      </c>
      <c r="B123" s="6">
        <v>1370000</v>
      </c>
      <c r="C123" s="5">
        <v>6080</v>
      </c>
      <c r="D123" s="5">
        <v>1580</v>
      </c>
      <c r="E123" s="4"/>
      <c r="F123" s="4"/>
      <c r="G123" s="4"/>
      <c r="H123" s="4"/>
      <c r="I123" s="4"/>
      <c r="J123" s="4"/>
      <c r="K123" s="4"/>
      <c r="L123" s="4"/>
      <c r="M123" s="4"/>
    </row>
    <row r="124" spans="1:13">
      <c r="A124" s="6">
        <v>1370000</v>
      </c>
      <c r="B124" s="6">
        <v>1375000</v>
      </c>
      <c r="C124" s="5">
        <v>6180</v>
      </c>
      <c r="D124" s="5">
        <v>1680</v>
      </c>
      <c r="E124" s="4"/>
      <c r="F124" s="4"/>
      <c r="G124" s="4"/>
      <c r="H124" s="4"/>
      <c r="I124" s="4"/>
      <c r="J124" s="4"/>
      <c r="K124" s="4"/>
      <c r="L124" s="4"/>
      <c r="M124" s="4"/>
    </row>
    <row r="125" spans="1:13">
      <c r="A125" s="6">
        <v>1375000</v>
      </c>
      <c r="B125" s="6">
        <v>1380000</v>
      </c>
      <c r="C125" s="5">
        <v>6290</v>
      </c>
      <c r="D125" s="5">
        <v>1790</v>
      </c>
      <c r="E125" s="4"/>
      <c r="F125" s="4"/>
      <c r="G125" s="4"/>
      <c r="H125" s="4"/>
      <c r="I125" s="4"/>
      <c r="J125" s="4"/>
      <c r="K125" s="4"/>
      <c r="L125" s="4"/>
      <c r="M125" s="4"/>
    </row>
    <row r="126" spans="1:13">
      <c r="A126" s="6">
        <v>1380000</v>
      </c>
      <c r="B126" s="6">
        <v>1385000</v>
      </c>
      <c r="C126" s="5">
        <v>6390</v>
      </c>
      <c r="D126" s="5">
        <v>1890</v>
      </c>
      <c r="E126" s="4"/>
      <c r="F126" s="4"/>
      <c r="G126" s="4"/>
      <c r="H126" s="4"/>
      <c r="I126" s="4"/>
      <c r="J126" s="4"/>
      <c r="K126" s="4"/>
      <c r="L126" s="4"/>
      <c r="M126" s="4"/>
    </row>
    <row r="127" spans="1:13">
      <c r="A127" s="6">
        <v>1385000</v>
      </c>
      <c r="B127" s="6">
        <v>1390000</v>
      </c>
      <c r="C127" s="5">
        <v>6490</v>
      </c>
      <c r="D127" s="5">
        <v>1990</v>
      </c>
      <c r="E127" s="4"/>
      <c r="F127" s="4"/>
      <c r="G127" s="4"/>
      <c r="H127" s="4"/>
      <c r="I127" s="4"/>
      <c r="J127" s="4"/>
      <c r="K127" s="4"/>
      <c r="L127" s="4"/>
      <c r="M127" s="4"/>
    </row>
    <row r="128" spans="1:13">
      <c r="A128" s="6">
        <v>1390000</v>
      </c>
      <c r="B128" s="6">
        <v>1395000</v>
      </c>
      <c r="C128" s="5">
        <v>6600</v>
      </c>
      <c r="D128" s="5">
        <v>2100</v>
      </c>
      <c r="E128" s="4"/>
      <c r="F128" s="4"/>
      <c r="G128" s="4"/>
      <c r="H128" s="4"/>
      <c r="I128" s="4"/>
      <c r="J128" s="4"/>
      <c r="K128" s="4"/>
      <c r="L128" s="4"/>
      <c r="M128" s="4"/>
    </row>
    <row r="129" spans="1:13">
      <c r="A129" s="6">
        <v>1395000</v>
      </c>
      <c r="B129" s="6">
        <v>1400000</v>
      </c>
      <c r="C129" s="5">
        <v>6700</v>
      </c>
      <c r="D129" s="5">
        <v>2200</v>
      </c>
      <c r="E129" s="4"/>
      <c r="F129" s="4"/>
      <c r="G129" s="4"/>
      <c r="H129" s="4"/>
      <c r="I129" s="4"/>
      <c r="J129" s="4"/>
      <c r="K129" s="4"/>
      <c r="L129" s="4"/>
      <c r="M129" s="4"/>
    </row>
    <row r="130" spans="1:13">
      <c r="A130" s="6">
        <v>1400000</v>
      </c>
      <c r="B130" s="6">
        <v>1405000</v>
      </c>
      <c r="C130" s="5">
        <v>6800</v>
      </c>
      <c r="D130" s="5">
        <v>2300</v>
      </c>
      <c r="E130" s="4"/>
      <c r="F130" s="4"/>
      <c r="G130" s="4"/>
      <c r="H130" s="4"/>
      <c r="I130" s="4"/>
      <c r="J130" s="4"/>
      <c r="K130" s="4"/>
      <c r="L130" s="4"/>
      <c r="M130" s="4"/>
    </row>
    <row r="131" spans="1:13">
      <c r="A131" s="6">
        <v>1405000</v>
      </c>
      <c r="B131" s="6">
        <v>1410000</v>
      </c>
      <c r="C131" s="5">
        <v>6910</v>
      </c>
      <c r="D131" s="5">
        <v>2410</v>
      </c>
      <c r="E131" s="4"/>
      <c r="F131" s="4"/>
      <c r="G131" s="4"/>
      <c r="H131" s="4"/>
      <c r="I131" s="4"/>
      <c r="J131" s="4"/>
      <c r="K131" s="4"/>
      <c r="L131" s="4"/>
      <c r="M131" s="4"/>
    </row>
    <row r="132" spans="1:13">
      <c r="A132" s="6">
        <v>1410000</v>
      </c>
      <c r="B132" s="6">
        <v>1415000</v>
      </c>
      <c r="C132" s="5">
        <v>7010</v>
      </c>
      <c r="D132" s="5">
        <v>2510</v>
      </c>
      <c r="E132" s="4"/>
      <c r="F132" s="4"/>
      <c r="G132" s="4"/>
      <c r="H132" s="4"/>
      <c r="I132" s="4"/>
      <c r="J132" s="4"/>
      <c r="K132" s="4"/>
      <c r="L132" s="4"/>
      <c r="M132" s="4"/>
    </row>
    <row r="133" spans="1:13">
      <c r="A133" s="6">
        <v>1415000</v>
      </c>
      <c r="B133" s="6">
        <v>1420000</v>
      </c>
      <c r="C133" s="5">
        <v>7110</v>
      </c>
      <c r="D133" s="5">
        <v>2610</v>
      </c>
      <c r="E133" s="4"/>
      <c r="F133" s="4"/>
      <c r="G133" s="4"/>
      <c r="H133" s="4"/>
      <c r="I133" s="4"/>
      <c r="J133" s="4"/>
      <c r="K133" s="4"/>
      <c r="L133" s="4"/>
      <c r="M133" s="4"/>
    </row>
    <row r="134" spans="1:13">
      <c r="A134" s="6">
        <v>1420000</v>
      </c>
      <c r="B134" s="6">
        <v>1425000</v>
      </c>
      <c r="C134" s="5">
        <v>7210</v>
      </c>
      <c r="D134" s="5">
        <v>2710</v>
      </c>
      <c r="E134" s="4"/>
      <c r="F134" s="4"/>
      <c r="G134" s="4"/>
      <c r="H134" s="4"/>
      <c r="I134" s="4"/>
      <c r="J134" s="4"/>
      <c r="K134" s="4"/>
      <c r="L134" s="4"/>
      <c r="M134" s="4"/>
    </row>
    <row r="135" spans="1:13">
      <c r="A135" s="6">
        <v>1425000</v>
      </c>
      <c r="B135" s="6">
        <v>1430000</v>
      </c>
      <c r="C135" s="5">
        <v>7320</v>
      </c>
      <c r="D135" s="5">
        <v>2820</v>
      </c>
      <c r="E135" s="4"/>
      <c r="F135" s="4"/>
      <c r="G135" s="4"/>
      <c r="H135" s="4"/>
      <c r="I135" s="4"/>
      <c r="J135" s="4"/>
      <c r="K135" s="4"/>
      <c r="L135" s="4"/>
      <c r="M135" s="4"/>
    </row>
    <row r="136" spans="1:13">
      <c r="A136" s="6">
        <v>1430000</v>
      </c>
      <c r="B136" s="6">
        <v>1435000</v>
      </c>
      <c r="C136" s="5">
        <v>7420</v>
      </c>
      <c r="D136" s="5">
        <v>2920</v>
      </c>
      <c r="E136" s="4"/>
      <c r="F136" s="4"/>
      <c r="G136" s="4"/>
      <c r="H136" s="4"/>
      <c r="I136" s="4"/>
      <c r="J136" s="4"/>
      <c r="K136" s="4"/>
      <c r="L136" s="4"/>
      <c r="M136" s="4"/>
    </row>
    <row r="137" spans="1:13">
      <c r="A137" s="6">
        <v>1435000</v>
      </c>
      <c r="B137" s="6">
        <v>1440000</v>
      </c>
      <c r="C137" s="5">
        <v>7520</v>
      </c>
      <c r="D137" s="5">
        <v>3020</v>
      </c>
      <c r="E137" s="4"/>
      <c r="F137" s="4"/>
      <c r="G137" s="4"/>
      <c r="H137" s="4"/>
      <c r="I137" s="4"/>
      <c r="J137" s="4"/>
      <c r="K137" s="4"/>
      <c r="L137" s="4"/>
      <c r="M137" s="4"/>
    </row>
    <row r="138" spans="1:13">
      <c r="A138" s="6">
        <v>1440000</v>
      </c>
      <c r="B138" s="6">
        <v>1445000</v>
      </c>
      <c r="C138" s="5">
        <v>7630</v>
      </c>
      <c r="D138" s="5">
        <v>3130</v>
      </c>
      <c r="E138" s="4"/>
      <c r="F138" s="4"/>
      <c r="G138" s="4"/>
      <c r="H138" s="4"/>
      <c r="I138" s="4"/>
      <c r="J138" s="4"/>
      <c r="K138" s="4"/>
      <c r="L138" s="4"/>
      <c r="M138" s="4"/>
    </row>
    <row r="139" spans="1:13">
      <c r="A139" s="6">
        <v>1445000</v>
      </c>
      <c r="B139" s="6">
        <v>1450000</v>
      </c>
      <c r="C139" s="5">
        <v>7730</v>
      </c>
      <c r="D139" s="5">
        <v>3230</v>
      </c>
      <c r="E139" s="4"/>
      <c r="F139" s="4"/>
      <c r="G139" s="4"/>
      <c r="H139" s="4"/>
      <c r="I139" s="4"/>
      <c r="J139" s="4"/>
      <c r="K139" s="4"/>
      <c r="L139" s="4"/>
      <c r="M139" s="4"/>
    </row>
    <row r="140" spans="1:13">
      <c r="A140" s="6">
        <v>1450000</v>
      </c>
      <c r="B140" s="6">
        <v>1455000</v>
      </c>
      <c r="C140" s="5">
        <v>7830</v>
      </c>
      <c r="D140" s="5">
        <v>3330</v>
      </c>
      <c r="E140" s="4"/>
      <c r="F140" s="4"/>
      <c r="G140" s="4"/>
      <c r="H140" s="4"/>
      <c r="I140" s="4"/>
      <c r="J140" s="4"/>
      <c r="K140" s="4"/>
      <c r="L140" s="4"/>
      <c r="M140" s="4"/>
    </row>
    <row r="141" spans="1:13">
      <c r="A141" s="6">
        <v>1455000</v>
      </c>
      <c r="B141" s="6">
        <v>1460000</v>
      </c>
      <c r="C141" s="5">
        <v>7940</v>
      </c>
      <c r="D141" s="5">
        <v>3440</v>
      </c>
      <c r="E141" s="4"/>
      <c r="F141" s="4"/>
      <c r="G141" s="4"/>
      <c r="H141" s="4"/>
      <c r="I141" s="4"/>
      <c r="J141" s="4"/>
      <c r="K141" s="4"/>
      <c r="L141" s="4"/>
      <c r="M141" s="4"/>
    </row>
    <row r="142" spans="1:13">
      <c r="A142" s="6">
        <v>1460000</v>
      </c>
      <c r="B142" s="6">
        <v>1465000</v>
      </c>
      <c r="C142" s="5">
        <v>8040</v>
      </c>
      <c r="D142" s="5">
        <v>3540</v>
      </c>
      <c r="E142" s="4"/>
      <c r="F142" s="4"/>
      <c r="G142" s="4"/>
      <c r="H142" s="4"/>
      <c r="I142" s="4"/>
      <c r="J142" s="4"/>
      <c r="K142" s="4"/>
      <c r="L142" s="4"/>
      <c r="M142" s="4"/>
    </row>
    <row r="143" spans="1:13">
      <c r="A143" s="6">
        <v>1465000</v>
      </c>
      <c r="B143" s="6">
        <v>1470000</v>
      </c>
      <c r="C143" s="5">
        <v>8140</v>
      </c>
      <c r="D143" s="5">
        <v>3640</v>
      </c>
      <c r="E143" s="4"/>
      <c r="F143" s="4"/>
      <c r="G143" s="4"/>
      <c r="H143" s="4"/>
      <c r="I143" s="4"/>
      <c r="J143" s="4"/>
      <c r="K143" s="4"/>
      <c r="L143" s="4"/>
      <c r="M143" s="4"/>
    </row>
    <row r="144" spans="1:13">
      <c r="A144" s="6">
        <v>1470000</v>
      </c>
      <c r="B144" s="6">
        <v>1475000</v>
      </c>
      <c r="C144" s="5">
        <v>8250</v>
      </c>
      <c r="D144" s="5">
        <v>3750</v>
      </c>
      <c r="E144" s="4"/>
      <c r="F144" s="4"/>
      <c r="G144" s="4"/>
      <c r="H144" s="4"/>
      <c r="I144" s="4"/>
      <c r="J144" s="4"/>
      <c r="K144" s="4"/>
      <c r="L144" s="4"/>
      <c r="M144" s="4"/>
    </row>
    <row r="145" spans="1:13">
      <c r="A145" s="6">
        <v>1475000</v>
      </c>
      <c r="B145" s="6">
        <v>1480000</v>
      </c>
      <c r="C145" s="5">
        <v>8350</v>
      </c>
      <c r="D145" s="5">
        <v>3850</v>
      </c>
      <c r="E145" s="4"/>
      <c r="F145" s="4"/>
      <c r="G145" s="4"/>
      <c r="H145" s="4"/>
      <c r="I145" s="4"/>
      <c r="J145" s="4"/>
      <c r="K145" s="4"/>
      <c r="L145" s="4"/>
      <c r="M145" s="4"/>
    </row>
    <row r="146" spans="1:13">
      <c r="A146" s="6">
        <v>1480000</v>
      </c>
      <c r="B146" s="6">
        <v>1485000</v>
      </c>
      <c r="C146" s="5">
        <v>8450</v>
      </c>
      <c r="D146" s="5">
        <v>3950</v>
      </c>
      <c r="E146" s="4"/>
      <c r="F146" s="4"/>
      <c r="G146" s="4"/>
      <c r="H146" s="4"/>
      <c r="I146" s="4"/>
      <c r="J146" s="4"/>
      <c r="K146" s="4"/>
      <c r="L146" s="4"/>
      <c r="M146" s="4"/>
    </row>
    <row r="147" spans="1:13">
      <c r="A147" s="6">
        <v>1485000</v>
      </c>
      <c r="B147" s="6">
        <v>1490000</v>
      </c>
      <c r="C147" s="5">
        <v>8560</v>
      </c>
      <c r="D147" s="5">
        <v>4060</v>
      </c>
      <c r="E147" s="4"/>
      <c r="F147" s="4"/>
      <c r="G147" s="4"/>
      <c r="H147" s="4"/>
      <c r="I147" s="4"/>
      <c r="J147" s="4"/>
      <c r="K147" s="4"/>
      <c r="L147" s="4"/>
      <c r="M147" s="4"/>
    </row>
    <row r="148" spans="1:13">
      <c r="A148" s="6">
        <v>1490000</v>
      </c>
      <c r="B148" s="6">
        <v>1495000</v>
      </c>
      <c r="C148" s="5">
        <v>8660</v>
      </c>
      <c r="D148" s="5">
        <v>4160</v>
      </c>
      <c r="E148" s="4"/>
      <c r="F148" s="4"/>
      <c r="G148" s="4"/>
      <c r="H148" s="4"/>
      <c r="I148" s="4"/>
      <c r="J148" s="4"/>
      <c r="K148" s="4"/>
      <c r="L148" s="4"/>
      <c r="M148" s="4"/>
    </row>
    <row r="149" spans="1:13">
      <c r="A149" s="6">
        <v>1495000</v>
      </c>
      <c r="B149" s="6">
        <v>1500000</v>
      </c>
      <c r="C149" s="5">
        <v>8760</v>
      </c>
      <c r="D149" s="5">
        <v>4260</v>
      </c>
      <c r="E149" s="4"/>
      <c r="F149" s="4"/>
      <c r="G149" s="4"/>
      <c r="H149" s="4"/>
      <c r="I149" s="4"/>
      <c r="J149" s="4"/>
      <c r="K149" s="4"/>
      <c r="L149" s="4"/>
      <c r="M149" s="4"/>
    </row>
    <row r="150" spans="1:13">
      <c r="A150" s="6">
        <v>1500000</v>
      </c>
      <c r="B150" s="6">
        <v>1510000</v>
      </c>
      <c r="C150" s="5">
        <v>8920</v>
      </c>
      <c r="D150" s="5">
        <v>4420</v>
      </c>
      <c r="E150" s="4"/>
      <c r="F150" s="4"/>
      <c r="G150" s="4"/>
      <c r="H150" s="4"/>
      <c r="I150" s="4"/>
      <c r="J150" s="4"/>
      <c r="K150" s="4"/>
      <c r="L150" s="4"/>
      <c r="M150" s="4"/>
    </row>
    <row r="151" spans="1:13">
      <c r="A151" s="6">
        <v>1510000</v>
      </c>
      <c r="B151" s="6">
        <v>1520000</v>
      </c>
      <c r="C151" s="5">
        <v>9120</v>
      </c>
      <c r="D151" s="5">
        <v>4620</v>
      </c>
      <c r="E151" s="4"/>
      <c r="F151" s="4"/>
      <c r="G151" s="4"/>
      <c r="H151" s="4"/>
      <c r="I151" s="4"/>
      <c r="J151" s="4"/>
      <c r="K151" s="4"/>
      <c r="L151" s="4"/>
      <c r="M151" s="4"/>
    </row>
    <row r="152" spans="1:13">
      <c r="A152" s="6">
        <v>1520000</v>
      </c>
      <c r="B152" s="6">
        <v>1530000</v>
      </c>
      <c r="C152" s="5">
        <v>9330</v>
      </c>
      <c r="D152" s="5">
        <v>4830</v>
      </c>
      <c r="E152" s="4"/>
      <c r="F152" s="4"/>
      <c r="G152" s="4"/>
      <c r="H152" s="4"/>
      <c r="I152" s="4"/>
      <c r="J152" s="4"/>
      <c r="K152" s="4"/>
      <c r="L152" s="4"/>
      <c r="M152" s="4"/>
    </row>
    <row r="153" spans="1:13">
      <c r="A153" s="6">
        <v>1530000</v>
      </c>
      <c r="B153" s="6">
        <v>1540000</v>
      </c>
      <c r="C153" s="5">
        <v>9540</v>
      </c>
      <c r="D153" s="5">
        <v>5040</v>
      </c>
      <c r="E153" s="4"/>
      <c r="F153" s="4"/>
      <c r="G153" s="4"/>
      <c r="H153" s="4"/>
      <c r="I153" s="4"/>
      <c r="J153" s="4"/>
      <c r="K153" s="4"/>
      <c r="L153" s="4"/>
      <c r="M153" s="4"/>
    </row>
    <row r="154" spans="1:13">
      <c r="A154" s="6">
        <v>1540000</v>
      </c>
      <c r="B154" s="6">
        <v>1550000</v>
      </c>
      <c r="C154" s="5">
        <v>9740</v>
      </c>
      <c r="D154" s="5">
        <v>5240</v>
      </c>
      <c r="E154" s="4"/>
      <c r="F154" s="4"/>
      <c r="G154" s="4"/>
      <c r="H154" s="4"/>
      <c r="I154" s="4"/>
      <c r="J154" s="4"/>
      <c r="K154" s="4"/>
      <c r="L154" s="4"/>
      <c r="M154" s="4"/>
    </row>
    <row r="155" spans="1:13">
      <c r="A155" s="6">
        <v>1550000</v>
      </c>
      <c r="B155" s="6">
        <v>1560000</v>
      </c>
      <c r="C155" s="5">
        <v>9950</v>
      </c>
      <c r="D155" s="5">
        <v>5450</v>
      </c>
      <c r="E155" s="4"/>
      <c r="F155" s="4"/>
      <c r="G155" s="4"/>
      <c r="H155" s="4"/>
      <c r="I155" s="4"/>
      <c r="J155" s="4"/>
      <c r="K155" s="4"/>
      <c r="L155" s="4"/>
      <c r="M155" s="4"/>
    </row>
    <row r="156" spans="1:13">
      <c r="A156" s="6">
        <v>1560000</v>
      </c>
      <c r="B156" s="6">
        <v>1570000</v>
      </c>
      <c r="C156" s="5">
        <v>10160</v>
      </c>
      <c r="D156" s="5">
        <v>5660</v>
      </c>
      <c r="E156" s="4"/>
      <c r="F156" s="4"/>
      <c r="G156" s="4"/>
      <c r="H156" s="4"/>
      <c r="I156" s="4"/>
      <c r="J156" s="4"/>
      <c r="K156" s="4"/>
      <c r="L156" s="4"/>
      <c r="M156" s="4"/>
    </row>
    <row r="157" spans="1:13">
      <c r="A157" s="6">
        <v>1570000</v>
      </c>
      <c r="B157" s="6">
        <v>1580000</v>
      </c>
      <c r="C157" s="5">
        <v>10360</v>
      </c>
      <c r="D157" s="5">
        <v>5860</v>
      </c>
      <c r="E157" s="4"/>
      <c r="F157" s="4"/>
      <c r="G157" s="4"/>
      <c r="H157" s="4"/>
      <c r="I157" s="4"/>
      <c r="J157" s="4"/>
      <c r="K157" s="4"/>
      <c r="L157" s="4"/>
      <c r="M157" s="4"/>
    </row>
    <row r="158" spans="1:13">
      <c r="A158" s="6">
        <v>1580000</v>
      </c>
      <c r="B158" s="6">
        <v>1590000</v>
      </c>
      <c r="C158" s="5">
        <v>10570</v>
      </c>
      <c r="D158" s="5">
        <v>6070</v>
      </c>
      <c r="E158" s="4"/>
      <c r="F158" s="4"/>
      <c r="G158" s="4"/>
      <c r="H158" s="4"/>
      <c r="I158" s="4"/>
      <c r="J158" s="4"/>
      <c r="K158" s="4"/>
      <c r="L158" s="4"/>
      <c r="M158" s="4"/>
    </row>
    <row r="159" spans="1:13">
      <c r="A159" s="6">
        <v>1590000</v>
      </c>
      <c r="B159" s="6">
        <v>1600000</v>
      </c>
      <c r="C159" s="5">
        <v>10780</v>
      </c>
      <c r="D159" s="5">
        <v>6280</v>
      </c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6">
        <v>1600000</v>
      </c>
      <c r="B160" s="6">
        <v>1610000</v>
      </c>
      <c r="C160" s="5">
        <v>10980</v>
      </c>
      <c r="D160" s="5">
        <v>6480</v>
      </c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6">
        <v>1610000</v>
      </c>
      <c r="B161" s="6">
        <v>1620000</v>
      </c>
      <c r="C161" s="5">
        <v>11190</v>
      </c>
      <c r="D161" s="5">
        <v>6690</v>
      </c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6">
        <v>1620000</v>
      </c>
      <c r="B162" s="6">
        <v>1630000</v>
      </c>
      <c r="C162" s="5">
        <v>11400</v>
      </c>
      <c r="D162" s="5">
        <v>6900</v>
      </c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6">
        <v>1630000</v>
      </c>
      <c r="B163" s="6">
        <v>1640000</v>
      </c>
      <c r="C163" s="5">
        <v>11600</v>
      </c>
      <c r="D163" s="5">
        <v>7100</v>
      </c>
      <c r="E163" s="4"/>
      <c r="F163" s="4"/>
      <c r="G163" s="4"/>
      <c r="H163" s="4"/>
      <c r="I163" s="4"/>
      <c r="J163" s="4"/>
      <c r="K163" s="4"/>
      <c r="L163" s="4"/>
      <c r="M163" s="4"/>
    </row>
    <row r="164" spans="1:13">
      <c r="A164" s="6">
        <v>1640000</v>
      </c>
      <c r="B164" s="6">
        <v>1650000</v>
      </c>
      <c r="C164" s="5">
        <v>11810</v>
      </c>
      <c r="D164" s="5">
        <v>7310</v>
      </c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6">
        <v>1650000</v>
      </c>
      <c r="B165" s="6">
        <v>1660000</v>
      </c>
      <c r="C165" s="5">
        <v>12020</v>
      </c>
      <c r="D165" s="5">
        <v>7520</v>
      </c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6">
        <v>1660000</v>
      </c>
      <c r="B166" s="6">
        <v>1670000</v>
      </c>
      <c r="C166" s="5">
        <v>12220</v>
      </c>
      <c r="D166" s="5">
        <v>7720</v>
      </c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6">
        <v>1670000</v>
      </c>
      <c r="B167" s="6">
        <v>1680000</v>
      </c>
      <c r="C167" s="5">
        <v>12430</v>
      </c>
      <c r="D167" s="5">
        <v>7930</v>
      </c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6">
        <v>1680000</v>
      </c>
      <c r="B168" s="6">
        <v>1690000</v>
      </c>
      <c r="C168" s="5">
        <v>12640</v>
      </c>
      <c r="D168" s="5">
        <v>8140</v>
      </c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6">
        <v>1690000</v>
      </c>
      <c r="B169" s="6">
        <v>1700000</v>
      </c>
      <c r="C169" s="5">
        <v>12840</v>
      </c>
      <c r="D169" s="5">
        <v>8340</v>
      </c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6">
        <v>1700000</v>
      </c>
      <c r="B170" s="6">
        <v>1710000</v>
      </c>
      <c r="C170" s="5">
        <v>13050</v>
      </c>
      <c r="D170" s="5">
        <v>8550</v>
      </c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6">
        <v>1710000</v>
      </c>
      <c r="B171" s="6">
        <v>1720000</v>
      </c>
      <c r="C171" s="5">
        <v>13260</v>
      </c>
      <c r="D171" s="5">
        <v>8760</v>
      </c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6">
        <v>1720000</v>
      </c>
      <c r="B172" s="6">
        <v>1730000</v>
      </c>
      <c r="C172" s="5">
        <v>13460</v>
      </c>
      <c r="D172" s="5">
        <v>8960</v>
      </c>
      <c r="E172" s="5">
        <v>1040</v>
      </c>
      <c r="F172" s="4"/>
      <c r="G172" s="4"/>
      <c r="H172" s="4"/>
      <c r="I172" s="4"/>
      <c r="J172" s="4"/>
      <c r="K172" s="4"/>
      <c r="L172" s="4"/>
      <c r="M172" s="4"/>
    </row>
    <row r="173" spans="1:13">
      <c r="A173" s="6">
        <v>1730000</v>
      </c>
      <c r="B173" s="6">
        <v>1740000</v>
      </c>
      <c r="C173" s="5">
        <v>13670</v>
      </c>
      <c r="D173" s="5">
        <v>9170</v>
      </c>
      <c r="E173" s="5">
        <v>1240</v>
      </c>
      <c r="F173" s="4"/>
      <c r="G173" s="4"/>
      <c r="H173" s="4"/>
      <c r="I173" s="4"/>
      <c r="J173" s="4"/>
      <c r="K173" s="4"/>
      <c r="L173" s="4"/>
      <c r="M173" s="4"/>
    </row>
    <row r="174" spans="1:13">
      <c r="A174" s="6">
        <v>1740000</v>
      </c>
      <c r="B174" s="6">
        <v>1750000</v>
      </c>
      <c r="C174" s="5">
        <v>13880</v>
      </c>
      <c r="D174" s="5">
        <v>9380</v>
      </c>
      <c r="E174" s="5">
        <v>1440</v>
      </c>
      <c r="F174" s="4"/>
      <c r="G174" s="4"/>
      <c r="H174" s="4"/>
      <c r="I174" s="4"/>
      <c r="J174" s="4"/>
      <c r="K174" s="4"/>
      <c r="L174" s="4"/>
      <c r="M174" s="4"/>
    </row>
    <row r="175" spans="1:13">
      <c r="A175" s="6">
        <v>1750000</v>
      </c>
      <c r="B175" s="6">
        <v>1760000</v>
      </c>
      <c r="C175" s="5">
        <v>14080</v>
      </c>
      <c r="D175" s="5">
        <v>9580</v>
      </c>
      <c r="E175" s="5">
        <v>1640</v>
      </c>
      <c r="F175" s="4"/>
      <c r="G175" s="4"/>
      <c r="H175" s="4"/>
      <c r="I175" s="4"/>
      <c r="J175" s="4"/>
      <c r="K175" s="4"/>
      <c r="L175" s="4"/>
      <c r="M175" s="4"/>
    </row>
    <row r="176" spans="1:13">
      <c r="A176" s="6">
        <v>1760000</v>
      </c>
      <c r="B176" s="6">
        <v>1770000</v>
      </c>
      <c r="C176" s="5">
        <v>14290</v>
      </c>
      <c r="D176" s="5">
        <v>9790</v>
      </c>
      <c r="E176" s="5">
        <v>1830</v>
      </c>
      <c r="F176" s="4"/>
      <c r="G176" s="4"/>
      <c r="H176" s="4"/>
      <c r="I176" s="4"/>
      <c r="J176" s="4"/>
      <c r="K176" s="4"/>
      <c r="L176" s="4"/>
      <c r="M176" s="4"/>
    </row>
    <row r="177" spans="1:13">
      <c r="A177" s="6">
        <v>1770000</v>
      </c>
      <c r="B177" s="6">
        <v>1780000</v>
      </c>
      <c r="C177" s="5">
        <v>14500</v>
      </c>
      <c r="D177" s="5">
        <v>10000</v>
      </c>
      <c r="E177" s="5">
        <v>2030</v>
      </c>
      <c r="F177" s="4"/>
      <c r="G177" s="4"/>
      <c r="H177" s="4"/>
      <c r="I177" s="4"/>
      <c r="J177" s="4"/>
      <c r="K177" s="4"/>
      <c r="L177" s="4"/>
      <c r="M177" s="4"/>
    </row>
    <row r="178" spans="1:13">
      <c r="A178" s="6">
        <v>1780000</v>
      </c>
      <c r="B178" s="6">
        <v>1790000</v>
      </c>
      <c r="C178" s="5">
        <v>14700</v>
      </c>
      <c r="D178" s="5">
        <v>10200</v>
      </c>
      <c r="E178" s="5">
        <v>2230</v>
      </c>
      <c r="F178" s="4"/>
      <c r="G178" s="4"/>
      <c r="H178" s="4"/>
      <c r="I178" s="4"/>
      <c r="J178" s="4"/>
      <c r="K178" s="4"/>
      <c r="L178" s="4"/>
      <c r="M178" s="4"/>
    </row>
    <row r="179" spans="1:13">
      <c r="A179" s="6">
        <v>1790000</v>
      </c>
      <c r="B179" s="6">
        <v>1800000</v>
      </c>
      <c r="C179" s="5">
        <v>14910</v>
      </c>
      <c r="D179" s="5">
        <v>10410</v>
      </c>
      <c r="E179" s="5">
        <v>2430</v>
      </c>
      <c r="F179" s="4"/>
      <c r="G179" s="4"/>
      <c r="H179" s="4"/>
      <c r="I179" s="4"/>
      <c r="J179" s="4"/>
      <c r="K179" s="4"/>
      <c r="L179" s="4"/>
      <c r="M179" s="4"/>
    </row>
    <row r="180" spans="1:13">
      <c r="A180" s="6">
        <v>1800000</v>
      </c>
      <c r="B180" s="6">
        <v>1810000</v>
      </c>
      <c r="C180" s="5">
        <v>15110</v>
      </c>
      <c r="D180" s="5">
        <v>10610</v>
      </c>
      <c r="E180" s="5">
        <v>2630</v>
      </c>
      <c r="F180" s="4"/>
      <c r="G180" s="4"/>
      <c r="H180" s="4"/>
      <c r="I180" s="4"/>
      <c r="J180" s="4"/>
      <c r="K180" s="4"/>
      <c r="L180" s="4"/>
      <c r="M180" s="4"/>
    </row>
    <row r="181" spans="1:13">
      <c r="A181" s="6">
        <v>1810000</v>
      </c>
      <c r="B181" s="6">
        <v>1820000</v>
      </c>
      <c r="C181" s="5">
        <v>15320</v>
      </c>
      <c r="D181" s="5">
        <v>10820</v>
      </c>
      <c r="E181" s="5">
        <v>2830</v>
      </c>
      <c r="F181" s="4"/>
      <c r="G181" s="4"/>
      <c r="H181" s="4"/>
      <c r="I181" s="4"/>
      <c r="J181" s="4"/>
      <c r="K181" s="4"/>
      <c r="L181" s="4"/>
      <c r="M181" s="4"/>
    </row>
    <row r="182" spans="1:13">
      <c r="A182" s="6">
        <v>1820000</v>
      </c>
      <c r="B182" s="6">
        <v>1830000</v>
      </c>
      <c r="C182" s="5">
        <v>15530</v>
      </c>
      <c r="D182" s="5">
        <v>11030</v>
      </c>
      <c r="E182" s="5">
        <v>3020</v>
      </c>
      <c r="F182" s="4"/>
      <c r="G182" s="4"/>
      <c r="H182" s="4"/>
      <c r="I182" s="4"/>
      <c r="J182" s="4"/>
      <c r="K182" s="4"/>
      <c r="L182" s="4"/>
      <c r="M182" s="4"/>
    </row>
    <row r="183" spans="1:13">
      <c r="A183" s="6">
        <v>1830000</v>
      </c>
      <c r="B183" s="6">
        <v>1840000</v>
      </c>
      <c r="C183" s="5">
        <v>15730</v>
      </c>
      <c r="D183" s="5">
        <v>11230</v>
      </c>
      <c r="E183" s="5">
        <v>3220</v>
      </c>
      <c r="F183" s="4"/>
      <c r="G183" s="4"/>
      <c r="H183" s="4"/>
      <c r="I183" s="4"/>
      <c r="J183" s="4"/>
      <c r="K183" s="4"/>
      <c r="L183" s="4"/>
      <c r="M183" s="4"/>
    </row>
    <row r="184" spans="1:13">
      <c r="A184" s="6">
        <v>1840000</v>
      </c>
      <c r="B184" s="6">
        <v>1850000</v>
      </c>
      <c r="C184" s="5">
        <v>15940</v>
      </c>
      <c r="D184" s="5">
        <v>11440</v>
      </c>
      <c r="E184" s="5">
        <v>3420</v>
      </c>
      <c r="F184" s="4"/>
      <c r="G184" s="4"/>
      <c r="H184" s="4"/>
      <c r="I184" s="4"/>
      <c r="J184" s="4"/>
      <c r="K184" s="4"/>
      <c r="L184" s="4"/>
      <c r="M184" s="4"/>
    </row>
    <row r="185" spans="1:13">
      <c r="A185" s="6">
        <v>1850000</v>
      </c>
      <c r="B185" s="6">
        <v>1860000</v>
      </c>
      <c r="C185" s="5">
        <v>16150</v>
      </c>
      <c r="D185" s="5">
        <v>11650</v>
      </c>
      <c r="E185" s="5">
        <v>3620</v>
      </c>
      <c r="F185" s="4"/>
      <c r="G185" s="4"/>
      <c r="H185" s="4"/>
      <c r="I185" s="4"/>
      <c r="J185" s="4"/>
      <c r="K185" s="4"/>
      <c r="L185" s="4"/>
      <c r="M185" s="4"/>
    </row>
    <row r="186" spans="1:13">
      <c r="A186" s="6">
        <v>1860000</v>
      </c>
      <c r="B186" s="6">
        <v>1870000</v>
      </c>
      <c r="C186" s="5">
        <v>16350</v>
      </c>
      <c r="D186" s="5">
        <v>11850</v>
      </c>
      <c r="E186" s="5">
        <v>3820</v>
      </c>
      <c r="F186" s="4"/>
      <c r="G186" s="4"/>
      <c r="H186" s="4"/>
      <c r="I186" s="4"/>
      <c r="J186" s="4"/>
      <c r="K186" s="4"/>
      <c r="L186" s="4"/>
      <c r="M186" s="4"/>
    </row>
    <row r="187" spans="1:13">
      <c r="A187" s="6">
        <v>1870000</v>
      </c>
      <c r="B187" s="6">
        <v>1880000</v>
      </c>
      <c r="C187" s="5">
        <v>16560</v>
      </c>
      <c r="D187" s="5">
        <v>12060</v>
      </c>
      <c r="E187" s="5">
        <v>4020</v>
      </c>
      <c r="F187" s="4"/>
      <c r="G187" s="4"/>
      <c r="H187" s="4"/>
      <c r="I187" s="4"/>
      <c r="J187" s="4"/>
      <c r="K187" s="4"/>
      <c r="L187" s="4"/>
      <c r="M187" s="4"/>
    </row>
    <row r="188" spans="1:13">
      <c r="A188" s="6">
        <v>1880000</v>
      </c>
      <c r="B188" s="6">
        <v>1890000</v>
      </c>
      <c r="C188" s="5">
        <v>16770</v>
      </c>
      <c r="D188" s="5">
        <v>12270</v>
      </c>
      <c r="E188" s="5">
        <v>4220</v>
      </c>
      <c r="F188" s="4"/>
      <c r="G188" s="4"/>
      <c r="H188" s="4"/>
      <c r="I188" s="4"/>
      <c r="J188" s="4"/>
      <c r="K188" s="4"/>
      <c r="L188" s="4"/>
      <c r="M188" s="4"/>
    </row>
    <row r="189" spans="1:13">
      <c r="A189" s="6">
        <v>1890000</v>
      </c>
      <c r="B189" s="6">
        <v>1900000</v>
      </c>
      <c r="C189" s="5">
        <v>16970</v>
      </c>
      <c r="D189" s="5">
        <v>12470</v>
      </c>
      <c r="E189" s="5">
        <v>4410</v>
      </c>
      <c r="F189" s="5">
        <v>1040</v>
      </c>
      <c r="G189" s="4"/>
      <c r="H189" s="4"/>
      <c r="I189" s="4"/>
      <c r="J189" s="4"/>
      <c r="K189" s="4"/>
      <c r="L189" s="4"/>
      <c r="M189" s="4"/>
    </row>
    <row r="190" spans="1:13">
      <c r="A190" s="6">
        <v>1900000</v>
      </c>
      <c r="B190" s="6">
        <v>1910000</v>
      </c>
      <c r="C190" s="5">
        <v>17180</v>
      </c>
      <c r="D190" s="5">
        <v>12680</v>
      </c>
      <c r="E190" s="5">
        <v>4610</v>
      </c>
      <c r="F190" s="5">
        <v>1240</v>
      </c>
      <c r="G190" s="4"/>
      <c r="H190" s="4"/>
      <c r="I190" s="4"/>
      <c r="J190" s="4"/>
      <c r="K190" s="4"/>
      <c r="L190" s="4"/>
      <c r="M190" s="4"/>
    </row>
    <row r="191" spans="1:13">
      <c r="A191" s="6">
        <v>1910000</v>
      </c>
      <c r="B191" s="6">
        <v>1920000</v>
      </c>
      <c r="C191" s="5">
        <v>17390</v>
      </c>
      <c r="D191" s="5">
        <v>12890</v>
      </c>
      <c r="E191" s="5">
        <v>4810</v>
      </c>
      <c r="F191" s="5">
        <v>1440</v>
      </c>
      <c r="G191" s="4"/>
      <c r="H191" s="4"/>
      <c r="I191" s="4"/>
      <c r="J191" s="4"/>
      <c r="K191" s="4"/>
      <c r="L191" s="4"/>
      <c r="M191" s="4"/>
    </row>
    <row r="192" spans="1:13">
      <c r="A192" s="6">
        <v>1920000</v>
      </c>
      <c r="B192" s="6">
        <v>1930000</v>
      </c>
      <c r="C192" s="5">
        <v>17590</v>
      </c>
      <c r="D192" s="5">
        <v>13090</v>
      </c>
      <c r="E192" s="5">
        <v>5010</v>
      </c>
      <c r="F192" s="5">
        <v>1630</v>
      </c>
      <c r="G192" s="4"/>
      <c r="H192" s="4"/>
      <c r="I192" s="4"/>
      <c r="J192" s="4"/>
      <c r="K192" s="4"/>
      <c r="L192" s="4"/>
      <c r="M192" s="4"/>
    </row>
    <row r="193" spans="1:13">
      <c r="A193" s="6">
        <v>1930000</v>
      </c>
      <c r="B193" s="6">
        <v>1940000</v>
      </c>
      <c r="C193" s="5">
        <v>17800</v>
      </c>
      <c r="D193" s="5">
        <v>13300</v>
      </c>
      <c r="E193" s="5">
        <v>5210</v>
      </c>
      <c r="F193" s="5">
        <v>1830</v>
      </c>
      <c r="G193" s="4"/>
      <c r="H193" s="4"/>
      <c r="I193" s="4"/>
      <c r="J193" s="4"/>
      <c r="K193" s="4"/>
      <c r="L193" s="4"/>
      <c r="M193" s="4"/>
    </row>
    <row r="194" spans="1:13">
      <c r="A194" s="6">
        <v>1940000</v>
      </c>
      <c r="B194" s="6">
        <v>1950000</v>
      </c>
      <c r="C194" s="5">
        <v>18010</v>
      </c>
      <c r="D194" s="5">
        <v>13510</v>
      </c>
      <c r="E194" s="5">
        <v>5410</v>
      </c>
      <c r="F194" s="5">
        <v>2030</v>
      </c>
      <c r="G194" s="4"/>
      <c r="H194" s="4"/>
      <c r="I194" s="4"/>
      <c r="J194" s="4"/>
      <c r="K194" s="4"/>
      <c r="L194" s="4"/>
      <c r="M194" s="4"/>
    </row>
    <row r="195" spans="1:13">
      <c r="A195" s="6">
        <v>1950000</v>
      </c>
      <c r="B195" s="6">
        <v>1960000</v>
      </c>
      <c r="C195" s="5">
        <v>18210</v>
      </c>
      <c r="D195" s="5">
        <v>13710</v>
      </c>
      <c r="E195" s="5">
        <v>5600</v>
      </c>
      <c r="F195" s="5">
        <v>2230</v>
      </c>
      <c r="G195" s="4"/>
      <c r="H195" s="4"/>
      <c r="I195" s="4"/>
      <c r="J195" s="4"/>
      <c r="K195" s="4"/>
      <c r="L195" s="4"/>
      <c r="M195" s="4"/>
    </row>
    <row r="196" spans="1:13">
      <c r="A196" s="6">
        <v>1960000</v>
      </c>
      <c r="B196" s="6">
        <v>1970000</v>
      </c>
      <c r="C196" s="5">
        <v>18420</v>
      </c>
      <c r="D196" s="5">
        <v>13920</v>
      </c>
      <c r="E196" s="5">
        <v>5800</v>
      </c>
      <c r="F196" s="5">
        <v>2430</v>
      </c>
      <c r="G196" s="4"/>
      <c r="H196" s="4"/>
      <c r="I196" s="4"/>
      <c r="J196" s="4"/>
      <c r="K196" s="4"/>
      <c r="L196" s="4"/>
      <c r="M196" s="4"/>
    </row>
    <row r="197" spans="1:13">
      <c r="A197" s="6">
        <v>1970000</v>
      </c>
      <c r="B197" s="6">
        <v>1980000</v>
      </c>
      <c r="C197" s="5">
        <v>18630</v>
      </c>
      <c r="D197" s="5">
        <v>14130</v>
      </c>
      <c r="E197" s="5">
        <v>6000</v>
      </c>
      <c r="F197" s="5">
        <v>2630</v>
      </c>
      <c r="G197" s="4"/>
      <c r="H197" s="4"/>
      <c r="I197" s="4"/>
      <c r="J197" s="4"/>
      <c r="K197" s="4"/>
      <c r="L197" s="4"/>
      <c r="M197" s="4"/>
    </row>
    <row r="198" spans="1:13">
      <c r="A198" s="6">
        <v>1980000</v>
      </c>
      <c r="B198" s="6">
        <v>1990000</v>
      </c>
      <c r="C198" s="5">
        <v>18880</v>
      </c>
      <c r="D198" s="5">
        <v>14330</v>
      </c>
      <c r="E198" s="5">
        <v>6200</v>
      </c>
      <c r="F198" s="5">
        <v>2820</v>
      </c>
      <c r="G198" s="4"/>
      <c r="H198" s="4"/>
      <c r="I198" s="4"/>
      <c r="J198" s="4"/>
      <c r="K198" s="4"/>
      <c r="L198" s="4"/>
      <c r="M198" s="4"/>
    </row>
    <row r="199" spans="1:13">
      <c r="A199" s="6">
        <v>1990000</v>
      </c>
      <c r="B199" s="6">
        <v>2000000</v>
      </c>
      <c r="C199" s="5">
        <v>19200</v>
      </c>
      <c r="D199" s="5">
        <v>14540</v>
      </c>
      <c r="E199" s="5">
        <v>6400</v>
      </c>
      <c r="F199" s="5">
        <v>3020</v>
      </c>
      <c r="G199" s="4"/>
      <c r="H199" s="4"/>
      <c r="I199" s="4"/>
      <c r="J199" s="4"/>
      <c r="K199" s="4"/>
      <c r="L199" s="4"/>
      <c r="M199" s="4"/>
    </row>
    <row r="200" spans="1:13">
      <c r="A200" s="6">
        <v>2000000</v>
      </c>
      <c r="B200" s="6">
        <v>2010000</v>
      </c>
      <c r="C200" s="5">
        <v>19520</v>
      </c>
      <c r="D200" s="5">
        <v>14750</v>
      </c>
      <c r="E200" s="5">
        <v>6600</v>
      </c>
      <c r="F200" s="5">
        <v>3220</v>
      </c>
      <c r="G200" s="4"/>
      <c r="H200" s="4"/>
      <c r="I200" s="4"/>
      <c r="J200" s="4"/>
      <c r="K200" s="4"/>
      <c r="L200" s="4"/>
      <c r="M200" s="4"/>
    </row>
    <row r="201" spans="1:13">
      <c r="A201" s="6">
        <v>2010000</v>
      </c>
      <c r="B201" s="6">
        <v>2020000</v>
      </c>
      <c r="C201" s="5">
        <v>19850</v>
      </c>
      <c r="D201" s="5">
        <v>14950</v>
      </c>
      <c r="E201" s="5">
        <v>6800</v>
      </c>
      <c r="F201" s="5">
        <v>3420</v>
      </c>
      <c r="G201" s="4"/>
      <c r="H201" s="4"/>
      <c r="I201" s="4"/>
      <c r="J201" s="4"/>
      <c r="K201" s="4"/>
      <c r="L201" s="4"/>
      <c r="M201" s="4"/>
    </row>
    <row r="202" spans="1:13">
      <c r="A202" s="6">
        <v>2020000</v>
      </c>
      <c r="B202" s="6">
        <v>2030000</v>
      </c>
      <c r="C202" s="5">
        <v>20170</v>
      </c>
      <c r="D202" s="5">
        <v>15160</v>
      </c>
      <c r="E202" s="5">
        <v>6990</v>
      </c>
      <c r="F202" s="5">
        <v>3620</v>
      </c>
      <c r="G202" s="4"/>
      <c r="H202" s="4"/>
      <c r="I202" s="4"/>
      <c r="J202" s="4"/>
      <c r="K202" s="4"/>
      <c r="L202" s="4"/>
      <c r="M202" s="4"/>
    </row>
    <row r="203" spans="1:13">
      <c r="A203" s="6">
        <v>2030000</v>
      </c>
      <c r="B203" s="6">
        <v>2040000</v>
      </c>
      <c r="C203" s="5">
        <v>20490</v>
      </c>
      <c r="D203" s="5">
        <v>15370</v>
      </c>
      <c r="E203" s="5">
        <v>7190</v>
      </c>
      <c r="F203" s="5">
        <v>3820</v>
      </c>
      <c r="G203" s="4"/>
      <c r="H203" s="4"/>
      <c r="I203" s="4"/>
      <c r="J203" s="4"/>
      <c r="K203" s="4"/>
      <c r="L203" s="4"/>
      <c r="M203" s="4"/>
    </row>
    <row r="204" spans="1:13">
      <c r="A204" s="6">
        <v>2040000</v>
      </c>
      <c r="B204" s="6">
        <v>2050000</v>
      </c>
      <c r="C204" s="5">
        <v>20810</v>
      </c>
      <c r="D204" s="5">
        <v>15570</v>
      </c>
      <c r="E204" s="5">
        <v>7390</v>
      </c>
      <c r="F204" s="5">
        <v>4020</v>
      </c>
      <c r="G204" s="4"/>
      <c r="H204" s="4"/>
      <c r="I204" s="4"/>
      <c r="J204" s="4"/>
      <c r="K204" s="4"/>
      <c r="L204" s="4"/>
      <c r="M204" s="4"/>
    </row>
    <row r="205" spans="1:13">
      <c r="A205" s="6">
        <v>2050000</v>
      </c>
      <c r="B205" s="6">
        <v>2060000</v>
      </c>
      <c r="C205" s="5">
        <v>21130</v>
      </c>
      <c r="D205" s="5">
        <v>15780</v>
      </c>
      <c r="E205" s="5">
        <v>7590</v>
      </c>
      <c r="F205" s="5">
        <v>4210</v>
      </c>
      <c r="G205" s="4"/>
      <c r="H205" s="4"/>
      <c r="I205" s="4"/>
      <c r="J205" s="4"/>
      <c r="K205" s="4"/>
      <c r="L205" s="4"/>
      <c r="M205" s="4"/>
    </row>
    <row r="206" spans="1:13">
      <c r="A206" s="6">
        <v>2060000</v>
      </c>
      <c r="B206" s="6">
        <v>2070000</v>
      </c>
      <c r="C206" s="5">
        <v>21450</v>
      </c>
      <c r="D206" s="5">
        <v>15990</v>
      </c>
      <c r="E206" s="5">
        <v>7790</v>
      </c>
      <c r="F206" s="5">
        <v>4410</v>
      </c>
      <c r="G206" s="5">
        <v>1040</v>
      </c>
      <c r="H206" s="4"/>
      <c r="I206" s="4"/>
      <c r="J206" s="4"/>
      <c r="K206" s="4"/>
      <c r="L206" s="4"/>
      <c r="M206" s="4"/>
    </row>
    <row r="207" spans="1:13">
      <c r="A207" s="6">
        <v>2070000</v>
      </c>
      <c r="B207" s="6">
        <v>2080000</v>
      </c>
      <c r="C207" s="5">
        <v>21770</v>
      </c>
      <c r="D207" s="5">
        <v>16190</v>
      </c>
      <c r="E207" s="5">
        <v>7990</v>
      </c>
      <c r="F207" s="5">
        <v>4610</v>
      </c>
      <c r="G207" s="5">
        <v>1240</v>
      </c>
      <c r="H207" s="4"/>
      <c r="I207" s="4"/>
      <c r="J207" s="4"/>
      <c r="K207" s="4"/>
      <c r="L207" s="4"/>
      <c r="M207" s="4"/>
    </row>
    <row r="208" spans="1:13">
      <c r="A208" s="6">
        <v>2080000</v>
      </c>
      <c r="B208" s="6">
        <v>2090000</v>
      </c>
      <c r="C208" s="5">
        <v>22090</v>
      </c>
      <c r="D208" s="5">
        <v>16400</v>
      </c>
      <c r="E208" s="5">
        <v>8180</v>
      </c>
      <c r="F208" s="5">
        <v>4810</v>
      </c>
      <c r="G208" s="5">
        <v>1430</v>
      </c>
      <c r="H208" s="4"/>
      <c r="I208" s="4"/>
      <c r="J208" s="4"/>
      <c r="K208" s="4"/>
      <c r="L208" s="4"/>
      <c r="M208" s="4"/>
    </row>
    <row r="209" spans="1:13">
      <c r="A209" s="6">
        <v>2090000</v>
      </c>
      <c r="B209" s="6">
        <v>2100000</v>
      </c>
      <c r="C209" s="5">
        <v>22420</v>
      </c>
      <c r="D209" s="5">
        <v>16600</v>
      </c>
      <c r="E209" s="5">
        <v>8380</v>
      </c>
      <c r="F209" s="5">
        <v>5010</v>
      </c>
      <c r="G209" s="5">
        <v>1630</v>
      </c>
      <c r="H209" s="4"/>
      <c r="I209" s="4"/>
      <c r="J209" s="4"/>
      <c r="K209" s="4"/>
      <c r="L209" s="4"/>
      <c r="M209" s="4"/>
    </row>
    <row r="210" spans="1:13">
      <c r="A210" s="6">
        <v>2100000</v>
      </c>
      <c r="B210" s="6">
        <v>2110000</v>
      </c>
      <c r="C210" s="5">
        <v>22740</v>
      </c>
      <c r="D210" s="5">
        <v>16810</v>
      </c>
      <c r="E210" s="5">
        <v>8580</v>
      </c>
      <c r="F210" s="5">
        <v>5210</v>
      </c>
      <c r="G210" s="5">
        <v>1830</v>
      </c>
      <c r="H210" s="4"/>
      <c r="I210" s="4"/>
      <c r="J210" s="4"/>
      <c r="K210" s="4"/>
      <c r="L210" s="4"/>
      <c r="M210" s="4"/>
    </row>
    <row r="211" spans="1:13">
      <c r="A211" s="6">
        <v>2110000</v>
      </c>
      <c r="B211" s="6">
        <v>2120000</v>
      </c>
      <c r="C211" s="5">
        <v>23060</v>
      </c>
      <c r="D211" s="5">
        <v>17020</v>
      </c>
      <c r="E211" s="5">
        <v>8780</v>
      </c>
      <c r="F211" s="5">
        <v>5400</v>
      </c>
      <c r="G211" s="5">
        <v>2030</v>
      </c>
      <c r="H211" s="4"/>
      <c r="I211" s="4"/>
      <c r="J211" s="4"/>
      <c r="K211" s="4"/>
      <c r="L211" s="4"/>
      <c r="M211" s="4"/>
    </row>
    <row r="212" spans="1:13">
      <c r="A212" s="6">
        <v>2120000</v>
      </c>
      <c r="B212" s="6">
        <v>2130000</v>
      </c>
      <c r="C212" s="5">
        <v>23380</v>
      </c>
      <c r="D212" s="5">
        <v>17220</v>
      </c>
      <c r="E212" s="5">
        <v>8980</v>
      </c>
      <c r="F212" s="5">
        <v>5600</v>
      </c>
      <c r="G212" s="5">
        <v>2230</v>
      </c>
      <c r="H212" s="4"/>
      <c r="I212" s="4"/>
      <c r="J212" s="4"/>
      <c r="K212" s="4"/>
      <c r="L212" s="4"/>
      <c r="M212" s="4"/>
    </row>
    <row r="213" spans="1:13">
      <c r="A213" s="6">
        <v>2130000</v>
      </c>
      <c r="B213" s="6">
        <v>2140000</v>
      </c>
      <c r="C213" s="5">
        <v>23700</v>
      </c>
      <c r="D213" s="5">
        <v>17430</v>
      </c>
      <c r="E213" s="5">
        <v>9180</v>
      </c>
      <c r="F213" s="5">
        <v>5800</v>
      </c>
      <c r="G213" s="5">
        <v>2430</v>
      </c>
      <c r="H213" s="4"/>
      <c r="I213" s="4"/>
      <c r="J213" s="4"/>
      <c r="K213" s="4"/>
      <c r="L213" s="4"/>
      <c r="M213" s="4"/>
    </row>
    <row r="214" spans="1:13">
      <c r="A214" s="6">
        <v>2140000</v>
      </c>
      <c r="B214" s="6">
        <v>2150000</v>
      </c>
      <c r="C214" s="5">
        <v>24020</v>
      </c>
      <c r="D214" s="5">
        <v>17640</v>
      </c>
      <c r="E214" s="5">
        <v>9380</v>
      </c>
      <c r="F214" s="5">
        <v>6000</v>
      </c>
      <c r="G214" s="5">
        <v>2630</v>
      </c>
      <c r="H214" s="4"/>
      <c r="I214" s="4"/>
      <c r="J214" s="4"/>
      <c r="K214" s="4"/>
      <c r="L214" s="4"/>
      <c r="M214" s="4"/>
    </row>
    <row r="215" spans="1:13">
      <c r="A215" s="6">
        <v>2150000</v>
      </c>
      <c r="B215" s="6">
        <v>2160000</v>
      </c>
      <c r="C215" s="5">
        <v>24340</v>
      </c>
      <c r="D215" s="5">
        <v>17840</v>
      </c>
      <c r="E215" s="5">
        <v>9570</v>
      </c>
      <c r="F215" s="5">
        <v>6200</v>
      </c>
      <c r="G215" s="5">
        <v>2820</v>
      </c>
      <c r="H215" s="4"/>
      <c r="I215" s="4"/>
      <c r="J215" s="4"/>
      <c r="K215" s="4"/>
      <c r="L215" s="4"/>
      <c r="M215" s="4"/>
    </row>
    <row r="216" spans="1:13">
      <c r="A216" s="6">
        <v>2160000</v>
      </c>
      <c r="B216" s="6">
        <v>2170000</v>
      </c>
      <c r="C216" s="5">
        <v>24660</v>
      </c>
      <c r="D216" s="5">
        <v>18050</v>
      </c>
      <c r="E216" s="5">
        <v>9770</v>
      </c>
      <c r="F216" s="5">
        <v>6400</v>
      </c>
      <c r="G216" s="5">
        <v>3020</v>
      </c>
      <c r="H216" s="4"/>
      <c r="I216" s="4"/>
      <c r="J216" s="4"/>
      <c r="K216" s="4"/>
      <c r="L216" s="4"/>
      <c r="M216" s="4"/>
    </row>
    <row r="217" spans="1:13">
      <c r="A217" s="6">
        <v>2170000</v>
      </c>
      <c r="B217" s="6">
        <v>2180000</v>
      </c>
      <c r="C217" s="5">
        <v>24990</v>
      </c>
      <c r="D217" s="5">
        <v>18260</v>
      </c>
      <c r="E217" s="5">
        <v>9970</v>
      </c>
      <c r="F217" s="5">
        <v>6600</v>
      </c>
      <c r="G217" s="5">
        <v>3220</v>
      </c>
      <c r="H217" s="4"/>
      <c r="I217" s="4"/>
      <c r="J217" s="4"/>
      <c r="K217" s="4"/>
      <c r="L217" s="4"/>
      <c r="M217" s="4"/>
    </row>
    <row r="218" spans="1:13">
      <c r="A218" s="6">
        <v>2180000</v>
      </c>
      <c r="B218" s="6">
        <v>2190000</v>
      </c>
      <c r="C218" s="5">
        <v>25310</v>
      </c>
      <c r="D218" s="5">
        <v>18460</v>
      </c>
      <c r="E218" s="5">
        <v>10170</v>
      </c>
      <c r="F218" s="5">
        <v>6790</v>
      </c>
      <c r="G218" s="5">
        <v>3420</v>
      </c>
      <c r="H218" s="4"/>
      <c r="I218" s="4"/>
      <c r="J218" s="4"/>
      <c r="K218" s="4"/>
      <c r="L218" s="4"/>
      <c r="M218" s="4"/>
    </row>
    <row r="219" spans="1:13">
      <c r="A219" s="6">
        <v>2190000</v>
      </c>
      <c r="B219" s="6">
        <v>2200000</v>
      </c>
      <c r="C219" s="5">
        <v>25630</v>
      </c>
      <c r="D219" s="5">
        <v>18670</v>
      </c>
      <c r="E219" s="5">
        <v>10370</v>
      </c>
      <c r="F219" s="5">
        <v>6990</v>
      </c>
      <c r="G219" s="5">
        <v>3620</v>
      </c>
      <c r="H219" s="4"/>
      <c r="I219" s="4"/>
      <c r="J219" s="4"/>
      <c r="K219" s="4"/>
      <c r="L219" s="4"/>
      <c r="M219" s="4"/>
    </row>
    <row r="220" spans="1:13">
      <c r="A220" s="6">
        <v>2200000</v>
      </c>
      <c r="B220" s="6">
        <v>2210000</v>
      </c>
      <c r="C220" s="5">
        <v>25950</v>
      </c>
      <c r="D220" s="5">
        <v>18950</v>
      </c>
      <c r="E220" s="5">
        <v>10570</v>
      </c>
      <c r="F220" s="5">
        <v>7190</v>
      </c>
      <c r="G220" s="5">
        <v>3820</v>
      </c>
      <c r="H220" s="4"/>
      <c r="I220" s="4"/>
      <c r="J220" s="4"/>
      <c r="K220" s="4"/>
      <c r="L220" s="4"/>
      <c r="M220" s="4"/>
    </row>
    <row r="221" spans="1:13">
      <c r="A221" s="6">
        <v>2210000</v>
      </c>
      <c r="B221" s="6">
        <v>2220000</v>
      </c>
      <c r="C221" s="5">
        <v>26270</v>
      </c>
      <c r="D221" s="5">
        <v>19270</v>
      </c>
      <c r="E221" s="5">
        <v>10760</v>
      </c>
      <c r="F221" s="5">
        <v>7390</v>
      </c>
      <c r="G221" s="5">
        <v>4010</v>
      </c>
      <c r="H221" s="4"/>
      <c r="I221" s="4"/>
      <c r="J221" s="4"/>
      <c r="K221" s="4"/>
      <c r="L221" s="4"/>
      <c r="M221" s="4"/>
    </row>
    <row r="222" spans="1:13">
      <c r="A222" s="6">
        <v>2220000</v>
      </c>
      <c r="B222" s="6">
        <v>2230000</v>
      </c>
      <c r="C222" s="5">
        <v>26590</v>
      </c>
      <c r="D222" s="5">
        <v>19590</v>
      </c>
      <c r="E222" s="5">
        <v>10960</v>
      </c>
      <c r="F222" s="5">
        <v>7590</v>
      </c>
      <c r="G222" s="5">
        <v>4210</v>
      </c>
      <c r="H222" s="4"/>
      <c r="I222" s="4"/>
      <c r="J222" s="4"/>
      <c r="K222" s="4"/>
      <c r="L222" s="4"/>
      <c r="M222" s="4"/>
    </row>
    <row r="223" spans="1:13">
      <c r="A223" s="6">
        <v>2230000</v>
      </c>
      <c r="B223" s="6">
        <v>2240000</v>
      </c>
      <c r="C223" s="5">
        <v>26910</v>
      </c>
      <c r="D223" s="5">
        <v>19910</v>
      </c>
      <c r="E223" s="5">
        <v>11160</v>
      </c>
      <c r="F223" s="5">
        <v>7790</v>
      </c>
      <c r="G223" s="5">
        <v>4410</v>
      </c>
      <c r="H223" s="5">
        <v>1040</v>
      </c>
      <c r="I223" s="4"/>
      <c r="J223" s="4"/>
      <c r="K223" s="4"/>
      <c r="L223" s="4"/>
      <c r="M223" s="4"/>
    </row>
    <row r="224" spans="1:13">
      <c r="A224" s="6">
        <v>2240000</v>
      </c>
      <c r="B224" s="6">
        <v>2250000</v>
      </c>
      <c r="C224" s="5">
        <v>27240</v>
      </c>
      <c r="D224" s="5">
        <v>20240</v>
      </c>
      <c r="E224" s="5">
        <v>11360</v>
      </c>
      <c r="F224" s="5">
        <v>7980</v>
      </c>
      <c r="G224" s="5">
        <v>4610</v>
      </c>
      <c r="H224" s="5">
        <v>1230</v>
      </c>
      <c r="I224" s="4"/>
      <c r="J224" s="4"/>
      <c r="K224" s="4"/>
      <c r="L224" s="4"/>
      <c r="M224" s="4"/>
    </row>
    <row r="225" spans="1:13">
      <c r="A225" s="6">
        <v>2250000</v>
      </c>
      <c r="B225" s="6">
        <v>2260000</v>
      </c>
      <c r="C225" s="5">
        <v>27560</v>
      </c>
      <c r="D225" s="5">
        <v>20560</v>
      </c>
      <c r="E225" s="5">
        <v>11560</v>
      </c>
      <c r="F225" s="5">
        <v>8180</v>
      </c>
      <c r="G225" s="5">
        <v>4810</v>
      </c>
      <c r="H225" s="5">
        <v>1430</v>
      </c>
      <c r="I225" s="4"/>
      <c r="J225" s="4"/>
      <c r="K225" s="4"/>
      <c r="L225" s="4"/>
      <c r="M225" s="4"/>
    </row>
    <row r="226" spans="1:13">
      <c r="A226" s="6">
        <v>2260000</v>
      </c>
      <c r="B226" s="6">
        <v>2270000</v>
      </c>
      <c r="C226" s="5">
        <v>27880</v>
      </c>
      <c r="D226" s="5">
        <v>20880</v>
      </c>
      <c r="E226" s="5">
        <v>11760</v>
      </c>
      <c r="F226" s="5">
        <v>8380</v>
      </c>
      <c r="G226" s="5">
        <v>5010</v>
      </c>
      <c r="H226" s="5">
        <v>1630</v>
      </c>
      <c r="I226" s="4"/>
      <c r="J226" s="4"/>
      <c r="K226" s="4"/>
      <c r="L226" s="4"/>
      <c r="M226" s="4"/>
    </row>
    <row r="227" spans="1:13">
      <c r="A227" s="6">
        <v>2270000</v>
      </c>
      <c r="B227" s="6">
        <v>2280000</v>
      </c>
      <c r="C227" s="5">
        <v>28200</v>
      </c>
      <c r="D227" s="5">
        <v>21200</v>
      </c>
      <c r="E227" s="5">
        <v>11960</v>
      </c>
      <c r="F227" s="5">
        <v>8580</v>
      </c>
      <c r="G227" s="5">
        <v>5210</v>
      </c>
      <c r="H227" s="5">
        <v>1830</v>
      </c>
      <c r="I227" s="4"/>
      <c r="J227" s="4"/>
      <c r="K227" s="4"/>
      <c r="L227" s="4"/>
      <c r="M227" s="4"/>
    </row>
    <row r="228" spans="1:13">
      <c r="A228" s="6">
        <v>2280000</v>
      </c>
      <c r="B228" s="6">
        <v>2290000</v>
      </c>
      <c r="C228" s="5">
        <v>28520</v>
      </c>
      <c r="D228" s="5">
        <v>21520</v>
      </c>
      <c r="E228" s="5">
        <v>12150</v>
      </c>
      <c r="F228" s="5">
        <v>8780</v>
      </c>
      <c r="G228" s="5">
        <v>5400</v>
      </c>
      <c r="H228" s="5">
        <v>2030</v>
      </c>
      <c r="I228" s="4"/>
      <c r="J228" s="4"/>
      <c r="K228" s="4"/>
      <c r="L228" s="4"/>
      <c r="M228" s="4"/>
    </row>
    <row r="229" spans="1:13">
      <c r="A229" s="6">
        <v>2290000</v>
      </c>
      <c r="B229" s="6">
        <v>2300000</v>
      </c>
      <c r="C229" s="5">
        <v>28840</v>
      </c>
      <c r="D229" s="5">
        <v>21840</v>
      </c>
      <c r="E229" s="5">
        <v>12350</v>
      </c>
      <c r="F229" s="5">
        <v>8980</v>
      </c>
      <c r="G229" s="5">
        <v>5600</v>
      </c>
      <c r="H229" s="5">
        <v>2230</v>
      </c>
      <c r="I229" s="4"/>
      <c r="J229" s="4"/>
      <c r="K229" s="4"/>
      <c r="L229" s="4"/>
      <c r="M229" s="4"/>
    </row>
    <row r="230" spans="1:13">
      <c r="A230" s="6">
        <v>2300000</v>
      </c>
      <c r="B230" s="6">
        <v>2310000</v>
      </c>
      <c r="C230" s="5">
        <v>29160</v>
      </c>
      <c r="D230" s="5">
        <v>22160</v>
      </c>
      <c r="E230" s="5">
        <v>12550</v>
      </c>
      <c r="F230" s="5">
        <v>9180</v>
      </c>
      <c r="G230" s="5">
        <v>5800</v>
      </c>
      <c r="H230" s="5">
        <v>2430</v>
      </c>
      <c r="I230" s="4"/>
      <c r="J230" s="4"/>
      <c r="K230" s="4"/>
      <c r="L230" s="4"/>
      <c r="M230" s="4"/>
    </row>
    <row r="231" spans="1:13">
      <c r="A231" s="6">
        <v>2310000</v>
      </c>
      <c r="B231" s="6">
        <v>2320000</v>
      </c>
      <c r="C231" s="5">
        <v>29480</v>
      </c>
      <c r="D231" s="5">
        <v>22480</v>
      </c>
      <c r="E231" s="5">
        <v>12750</v>
      </c>
      <c r="F231" s="5">
        <v>9370</v>
      </c>
      <c r="G231" s="5">
        <v>6000</v>
      </c>
      <c r="H231" s="5">
        <v>2620</v>
      </c>
      <c r="I231" s="4"/>
      <c r="J231" s="4"/>
      <c r="K231" s="4"/>
      <c r="L231" s="4"/>
      <c r="M231" s="4"/>
    </row>
    <row r="232" spans="1:13">
      <c r="A232" s="6">
        <v>2320000</v>
      </c>
      <c r="B232" s="6">
        <v>2330000</v>
      </c>
      <c r="C232" s="5">
        <v>29810</v>
      </c>
      <c r="D232" s="5">
        <v>22810</v>
      </c>
      <c r="E232" s="5">
        <v>12950</v>
      </c>
      <c r="F232" s="5">
        <v>9570</v>
      </c>
      <c r="G232" s="5">
        <v>6200</v>
      </c>
      <c r="H232" s="5">
        <v>2820</v>
      </c>
      <c r="I232" s="4"/>
      <c r="J232" s="4"/>
      <c r="K232" s="4"/>
      <c r="L232" s="4"/>
      <c r="M232" s="4"/>
    </row>
    <row r="233" spans="1:13">
      <c r="A233" s="6">
        <v>2330000</v>
      </c>
      <c r="B233" s="6">
        <v>2340000</v>
      </c>
      <c r="C233" s="5">
        <v>30130</v>
      </c>
      <c r="D233" s="5">
        <v>23130</v>
      </c>
      <c r="E233" s="5">
        <v>13150</v>
      </c>
      <c r="F233" s="5">
        <v>9770</v>
      </c>
      <c r="G233" s="5">
        <v>6400</v>
      </c>
      <c r="H233" s="5">
        <v>3020</v>
      </c>
      <c r="I233" s="4"/>
      <c r="J233" s="4"/>
      <c r="K233" s="4"/>
      <c r="L233" s="4"/>
      <c r="M233" s="4"/>
    </row>
    <row r="234" spans="1:13">
      <c r="A234" s="6">
        <v>2340000</v>
      </c>
      <c r="B234" s="6">
        <v>2350000</v>
      </c>
      <c r="C234" s="5">
        <v>30450</v>
      </c>
      <c r="D234" s="5">
        <v>23450</v>
      </c>
      <c r="E234" s="5">
        <v>13340</v>
      </c>
      <c r="F234" s="5">
        <v>9970</v>
      </c>
      <c r="G234" s="5">
        <v>6590</v>
      </c>
      <c r="H234" s="5">
        <v>3220</v>
      </c>
      <c r="I234" s="4"/>
      <c r="J234" s="4"/>
      <c r="K234" s="4"/>
      <c r="L234" s="4"/>
      <c r="M234" s="4"/>
    </row>
    <row r="235" spans="1:13">
      <c r="A235" s="6">
        <v>2350000</v>
      </c>
      <c r="B235" s="6">
        <v>2360000</v>
      </c>
      <c r="C235" s="5">
        <v>30770</v>
      </c>
      <c r="D235" s="5">
        <v>23770</v>
      </c>
      <c r="E235" s="5">
        <v>13540</v>
      </c>
      <c r="F235" s="5">
        <v>10170</v>
      </c>
      <c r="G235" s="5">
        <v>6790</v>
      </c>
      <c r="H235" s="5">
        <v>3420</v>
      </c>
      <c r="I235" s="4"/>
      <c r="J235" s="4"/>
      <c r="K235" s="4"/>
      <c r="L235" s="4"/>
      <c r="M235" s="4"/>
    </row>
    <row r="236" spans="1:13">
      <c r="A236" s="6">
        <v>2360000</v>
      </c>
      <c r="B236" s="6">
        <v>2370000</v>
      </c>
      <c r="C236" s="5">
        <v>31090</v>
      </c>
      <c r="D236" s="5">
        <v>24090</v>
      </c>
      <c r="E236" s="5">
        <v>13740</v>
      </c>
      <c r="F236" s="5">
        <v>10370</v>
      </c>
      <c r="G236" s="5">
        <v>6990</v>
      </c>
      <c r="H236" s="5">
        <v>3620</v>
      </c>
      <c r="I236" s="4"/>
      <c r="J236" s="4"/>
      <c r="K236" s="4"/>
      <c r="L236" s="4"/>
      <c r="M236" s="4"/>
    </row>
    <row r="237" spans="1:13">
      <c r="A237" s="6">
        <v>2370000</v>
      </c>
      <c r="B237" s="6">
        <v>2380000</v>
      </c>
      <c r="C237" s="5">
        <v>31410</v>
      </c>
      <c r="D237" s="5">
        <v>24410</v>
      </c>
      <c r="E237" s="5">
        <v>13940</v>
      </c>
      <c r="F237" s="5">
        <v>10560</v>
      </c>
      <c r="G237" s="5">
        <v>7190</v>
      </c>
      <c r="H237" s="5">
        <v>3810</v>
      </c>
      <c r="I237" s="4"/>
      <c r="J237" s="4"/>
      <c r="K237" s="4"/>
      <c r="L237" s="4"/>
      <c r="M237" s="4"/>
    </row>
    <row r="238" spans="1:13">
      <c r="A238" s="6">
        <v>2380000</v>
      </c>
      <c r="B238" s="6">
        <v>2390000</v>
      </c>
      <c r="C238" s="5">
        <v>31970</v>
      </c>
      <c r="D238" s="5">
        <v>24730</v>
      </c>
      <c r="E238" s="5">
        <v>14140</v>
      </c>
      <c r="F238" s="5">
        <v>10760</v>
      </c>
      <c r="G238" s="5">
        <v>7390</v>
      </c>
      <c r="H238" s="5">
        <v>4010</v>
      </c>
      <c r="I238" s="4"/>
      <c r="J238" s="4"/>
      <c r="K238" s="4"/>
      <c r="L238" s="4"/>
      <c r="M238" s="4"/>
    </row>
    <row r="239" spans="1:13">
      <c r="A239" s="6">
        <v>2390000</v>
      </c>
      <c r="B239" s="6">
        <v>2400000</v>
      </c>
      <c r="C239" s="5">
        <v>32770</v>
      </c>
      <c r="D239" s="5">
        <v>25050</v>
      </c>
      <c r="E239" s="5">
        <v>14340</v>
      </c>
      <c r="F239" s="5">
        <v>10960</v>
      </c>
      <c r="G239" s="5">
        <v>7590</v>
      </c>
      <c r="H239" s="5">
        <v>4210</v>
      </c>
      <c r="I239" s="4"/>
      <c r="J239" s="4"/>
      <c r="K239" s="4"/>
      <c r="L239" s="4"/>
      <c r="M239" s="4"/>
    </row>
    <row r="240" spans="1:13">
      <c r="A240" s="6">
        <v>2400000</v>
      </c>
      <c r="B240" s="6">
        <v>2410000</v>
      </c>
      <c r="C240" s="5">
        <v>33570</v>
      </c>
      <c r="D240" s="5">
        <v>25380</v>
      </c>
      <c r="E240" s="5">
        <v>14530</v>
      </c>
      <c r="F240" s="5">
        <v>11160</v>
      </c>
      <c r="G240" s="5">
        <v>7780</v>
      </c>
      <c r="H240" s="5">
        <v>4410</v>
      </c>
      <c r="I240" s="5">
        <v>1030</v>
      </c>
      <c r="J240" s="4"/>
      <c r="K240" s="4"/>
      <c r="L240" s="4"/>
      <c r="M240" s="4"/>
    </row>
    <row r="241" spans="1:13">
      <c r="A241" s="6">
        <v>2410000</v>
      </c>
      <c r="B241" s="6">
        <v>2420000</v>
      </c>
      <c r="C241" s="5">
        <v>34380</v>
      </c>
      <c r="D241" s="5">
        <v>25700</v>
      </c>
      <c r="E241" s="5">
        <v>14730</v>
      </c>
      <c r="F241" s="5">
        <v>11360</v>
      </c>
      <c r="G241" s="5">
        <v>7980</v>
      </c>
      <c r="H241" s="5">
        <v>4610</v>
      </c>
      <c r="I241" s="5">
        <v>1230</v>
      </c>
      <c r="J241" s="4"/>
      <c r="K241" s="4"/>
      <c r="L241" s="4"/>
      <c r="M241" s="4"/>
    </row>
    <row r="242" spans="1:13">
      <c r="A242" s="6">
        <v>2420000</v>
      </c>
      <c r="B242" s="6">
        <v>2430000</v>
      </c>
      <c r="C242" s="5">
        <v>35180</v>
      </c>
      <c r="D242" s="5">
        <v>26020</v>
      </c>
      <c r="E242" s="5">
        <v>14930</v>
      </c>
      <c r="F242" s="5">
        <v>11560</v>
      </c>
      <c r="G242" s="5">
        <v>8180</v>
      </c>
      <c r="H242" s="5">
        <v>4810</v>
      </c>
      <c r="I242" s="5">
        <v>1430</v>
      </c>
      <c r="J242" s="4"/>
      <c r="K242" s="4"/>
      <c r="L242" s="4"/>
      <c r="M242" s="4"/>
    </row>
    <row r="243" spans="1:13">
      <c r="A243" s="6">
        <v>2430000</v>
      </c>
      <c r="B243" s="6">
        <v>2440000</v>
      </c>
      <c r="C243" s="5">
        <v>35980</v>
      </c>
      <c r="D243" s="5">
        <v>26340</v>
      </c>
      <c r="E243" s="5">
        <v>15130</v>
      </c>
      <c r="F243" s="5">
        <v>11760</v>
      </c>
      <c r="G243" s="5">
        <v>8380</v>
      </c>
      <c r="H243" s="5">
        <v>5010</v>
      </c>
      <c r="I243" s="5">
        <v>1630</v>
      </c>
      <c r="J243" s="4"/>
      <c r="K243" s="4"/>
      <c r="L243" s="4"/>
      <c r="M243" s="4"/>
    </row>
    <row r="244" spans="1:13">
      <c r="A244" s="6">
        <v>2440000</v>
      </c>
      <c r="B244" s="6">
        <v>2450000</v>
      </c>
      <c r="C244" s="5">
        <v>36790</v>
      </c>
      <c r="D244" s="5">
        <v>26660</v>
      </c>
      <c r="E244" s="5">
        <v>15330</v>
      </c>
      <c r="F244" s="5">
        <v>11950</v>
      </c>
      <c r="G244" s="5">
        <v>8580</v>
      </c>
      <c r="H244" s="5">
        <v>5200</v>
      </c>
      <c r="I244" s="5">
        <v>1830</v>
      </c>
      <c r="J244" s="4"/>
      <c r="K244" s="4"/>
      <c r="L244" s="4"/>
      <c r="M244" s="4"/>
    </row>
    <row r="245" spans="1:13">
      <c r="A245" s="6">
        <v>2450000</v>
      </c>
      <c r="B245" s="6">
        <v>2460000</v>
      </c>
      <c r="C245" s="5">
        <v>37590</v>
      </c>
      <c r="D245" s="5">
        <v>26980</v>
      </c>
      <c r="E245" s="5">
        <v>15530</v>
      </c>
      <c r="F245" s="5">
        <v>12150</v>
      </c>
      <c r="G245" s="5">
        <v>8780</v>
      </c>
      <c r="H245" s="5">
        <v>5400</v>
      </c>
      <c r="I245" s="5">
        <v>2030</v>
      </c>
      <c r="J245" s="4"/>
      <c r="K245" s="4"/>
      <c r="L245" s="4"/>
      <c r="M245" s="4"/>
    </row>
    <row r="246" spans="1:13">
      <c r="A246" s="6">
        <v>2460000</v>
      </c>
      <c r="B246" s="6">
        <v>2470000</v>
      </c>
      <c r="C246" s="5">
        <v>38390</v>
      </c>
      <c r="D246" s="5">
        <v>27300</v>
      </c>
      <c r="E246" s="5">
        <v>15730</v>
      </c>
      <c r="F246" s="5">
        <v>12350</v>
      </c>
      <c r="G246" s="5">
        <v>8980</v>
      </c>
      <c r="H246" s="5">
        <v>5600</v>
      </c>
      <c r="I246" s="5">
        <v>2230</v>
      </c>
      <c r="J246" s="4"/>
      <c r="K246" s="4"/>
      <c r="L246" s="4"/>
      <c r="M246" s="4"/>
    </row>
    <row r="247" spans="1:13">
      <c r="A247" s="6">
        <v>2470000</v>
      </c>
      <c r="B247" s="6">
        <v>2480000</v>
      </c>
      <c r="C247" s="5">
        <v>39200</v>
      </c>
      <c r="D247" s="5">
        <v>27630</v>
      </c>
      <c r="E247" s="5">
        <v>15920</v>
      </c>
      <c r="F247" s="5">
        <v>12550</v>
      </c>
      <c r="G247" s="5">
        <v>9170</v>
      </c>
      <c r="H247" s="5">
        <v>5800</v>
      </c>
      <c r="I247" s="5">
        <v>2420</v>
      </c>
      <c r="J247" s="4"/>
      <c r="K247" s="4"/>
      <c r="L247" s="4"/>
      <c r="M247" s="4"/>
    </row>
    <row r="248" spans="1:13">
      <c r="A248" s="6">
        <v>2480000</v>
      </c>
      <c r="B248" s="6">
        <v>2490000</v>
      </c>
      <c r="C248" s="5">
        <v>40000</v>
      </c>
      <c r="D248" s="5">
        <v>27950</v>
      </c>
      <c r="E248" s="5">
        <v>16120</v>
      </c>
      <c r="F248" s="5">
        <v>12750</v>
      </c>
      <c r="G248" s="5">
        <v>9370</v>
      </c>
      <c r="H248" s="5">
        <v>6000</v>
      </c>
      <c r="I248" s="5">
        <v>2620</v>
      </c>
      <c r="J248" s="4"/>
      <c r="K248" s="4"/>
      <c r="L248" s="4"/>
      <c r="M248" s="4"/>
    </row>
    <row r="249" spans="1:13">
      <c r="A249" s="6">
        <v>2490000</v>
      </c>
      <c r="B249" s="6">
        <v>2500000</v>
      </c>
      <c r="C249" s="5">
        <v>40800</v>
      </c>
      <c r="D249" s="5">
        <v>28270</v>
      </c>
      <c r="E249" s="5">
        <v>16320</v>
      </c>
      <c r="F249" s="5">
        <v>12950</v>
      </c>
      <c r="G249" s="5">
        <v>9570</v>
      </c>
      <c r="H249" s="5">
        <v>6200</v>
      </c>
      <c r="I249" s="5">
        <v>2820</v>
      </c>
      <c r="J249" s="4"/>
      <c r="K249" s="4"/>
      <c r="L249" s="4"/>
      <c r="M249" s="4"/>
    </row>
    <row r="250" spans="1:13">
      <c r="A250" s="6">
        <v>2500000</v>
      </c>
      <c r="B250" s="6">
        <v>2510000</v>
      </c>
      <c r="C250" s="5">
        <v>41630</v>
      </c>
      <c r="D250" s="5">
        <v>28600</v>
      </c>
      <c r="E250" s="5">
        <v>16530</v>
      </c>
      <c r="F250" s="5">
        <v>13150</v>
      </c>
      <c r="G250" s="5">
        <v>9780</v>
      </c>
      <c r="H250" s="5">
        <v>6400</v>
      </c>
      <c r="I250" s="5">
        <v>3030</v>
      </c>
      <c r="J250" s="4"/>
      <c r="K250" s="4"/>
      <c r="L250" s="4"/>
      <c r="M250" s="4"/>
    </row>
    <row r="251" spans="1:13">
      <c r="A251" s="6">
        <v>2510000</v>
      </c>
      <c r="B251" s="6">
        <v>2520000</v>
      </c>
      <c r="C251" s="5">
        <v>42490</v>
      </c>
      <c r="D251" s="5">
        <v>28940</v>
      </c>
      <c r="E251" s="5">
        <v>16740</v>
      </c>
      <c r="F251" s="5">
        <v>13360</v>
      </c>
      <c r="G251" s="5">
        <v>9990</v>
      </c>
      <c r="H251" s="5">
        <v>6610</v>
      </c>
      <c r="I251" s="5">
        <v>3240</v>
      </c>
      <c r="J251" s="4"/>
      <c r="K251" s="4"/>
      <c r="L251" s="4"/>
      <c r="M251" s="4"/>
    </row>
    <row r="252" spans="1:13">
      <c r="A252" s="6">
        <v>2520000</v>
      </c>
      <c r="B252" s="6">
        <v>2530000</v>
      </c>
      <c r="C252" s="5">
        <v>43340</v>
      </c>
      <c r="D252" s="5">
        <v>29280</v>
      </c>
      <c r="E252" s="5">
        <v>16950</v>
      </c>
      <c r="F252" s="5">
        <v>13580</v>
      </c>
      <c r="G252" s="5">
        <v>10200</v>
      </c>
      <c r="H252" s="5">
        <v>6830</v>
      </c>
      <c r="I252" s="5">
        <v>3450</v>
      </c>
      <c r="J252" s="4"/>
      <c r="K252" s="4"/>
      <c r="L252" s="4"/>
      <c r="M252" s="4"/>
    </row>
    <row r="253" spans="1:13">
      <c r="A253" s="6">
        <v>2530000</v>
      </c>
      <c r="B253" s="6">
        <v>2540000</v>
      </c>
      <c r="C253" s="5">
        <v>44200</v>
      </c>
      <c r="D253" s="5">
        <v>29630</v>
      </c>
      <c r="E253" s="5">
        <v>17160</v>
      </c>
      <c r="F253" s="5">
        <v>13790</v>
      </c>
      <c r="G253" s="5">
        <v>10410</v>
      </c>
      <c r="H253" s="5">
        <v>7040</v>
      </c>
      <c r="I253" s="5">
        <v>3660</v>
      </c>
      <c r="J253" s="4"/>
      <c r="K253" s="4"/>
      <c r="L253" s="4"/>
      <c r="M253" s="4"/>
    </row>
    <row r="254" spans="1:13">
      <c r="A254" s="6">
        <v>2540000</v>
      </c>
      <c r="B254" s="6">
        <v>2550000</v>
      </c>
      <c r="C254" s="5">
        <v>45050</v>
      </c>
      <c r="D254" s="5">
        <v>29970</v>
      </c>
      <c r="E254" s="5">
        <v>17370</v>
      </c>
      <c r="F254" s="5">
        <v>14000</v>
      </c>
      <c r="G254" s="5">
        <v>10620</v>
      </c>
      <c r="H254" s="5">
        <v>7250</v>
      </c>
      <c r="I254" s="5">
        <v>3870</v>
      </c>
      <c r="J254" s="4"/>
      <c r="K254" s="4"/>
      <c r="L254" s="4"/>
      <c r="M254" s="4"/>
    </row>
    <row r="255" spans="1:13">
      <c r="A255" s="6">
        <v>2550000</v>
      </c>
      <c r="B255" s="6">
        <v>2560000</v>
      </c>
      <c r="C255" s="5">
        <v>45910</v>
      </c>
      <c r="D255" s="5">
        <v>30310</v>
      </c>
      <c r="E255" s="5">
        <v>17590</v>
      </c>
      <c r="F255" s="5">
        <v>14210</v>
      </c>
      <c r="G255" s="5">
        <v>10840</v>
      </c>
      <c r="H255" s="5">
        <v>7460</v>
      </c>
      <c r="I255" s="5">
        <v>4090</v>
      </c>
      <c r="J255" s="4"/>
      <c r="K255" s="4"/>
      <c r="L255" s="4"/>
      <c r="M255" s="4"/>
    </row>
    <row r="256" spans="1:13">
      <c r="A256" s="6">
        <v>2560000</v>
      </c>
      <c r="B256" s="6">
        <v>2570000</v>
      </c>
      <c r="C256" s="5">
        <v>46770</v>
      </c>
      <c r="D256" s="5">
        <v>30650</v>
      </c>
      <c r="E256" s="5">
        <v>17800</v>
      </c>
      <c r="F256" s="5">
        <v>14420</v>
      </c>
      <c r="G256" s="5">
        <v>11050</v>
      </c>
      <c r="H256" s="5">
        <v>7670</v>
      </c>
      <c r="I256" s="5">
        <v>4300</v>
      </c>
      <c r="J256" s="4"/>
      <c r="K256" s="4"/>
      <c r="L256" s="4"/>
      <c r="M256" s="4"/>
    </row>
    <row r="257" spans="1:13">
      <c r="A257" s="6">
        <v>2570000</v>
      </c>
      <c r="B257" s="6">
        <v>2580000</v>
      </c>
      <c r="C257" s="5">
        <v>47620</v>
      </c>
      <c r="D257" s="5">
        <v>31000</v>
      </c>
      <c r="E257" s="5">
        <v>18010</v>
      </c>
      <c r="F257" s="5">
        <v>14630</v>
      </c>
      <c r="G257" s="5">
        <v>11260</v>
      </c>
      <c r="H257" s="5">
        <v>7880</v>
      </c>
      <c r="I257" s="5">
        <v>4510</v>
      </c>
      <c r="J257" s="5">
        <v>1130</v>
      </c>
      <c r="K257" s="4"/>
      <c r="L257" s="4"/>
      <c r="M257" s="4"/>
    </row>
    <row r="258" spans="1:13">
      <c r="A258" s="6">
        <v>2580000</v>
      </c>
      <c r="B258" s="6">
        <v>2590000</v>
      </c>
      <c r="C258" s="5">
        <v>48480</v>
      </c>
      <c r="D258" s="5">
        <v>31340</v>
      </c>
      <c r="E258" s="5">
        <v>18220</v>
      </c>
      <c r="F258" s="5">
        <v>14850</v>
      </c>
      <c r="G258" s="5">
        <v>11470</v>
      </c>
      <c r="H258" s="5">
        <v>8100</v>
      </c>
      <c r="I258" s="5">
        <v>4720</v>
      </c>
      <c r="J258" s="5">
        <v>1350</v>
      </c>
      <c r="K258" s="4"/>
      <c r="L258" s="4"/>
      <c r="M258" s="4"/>
    </row>
    <row r="259" spans="1:13">
      <c r="A259" s="6">
        <v>2590000</v>
      </c>
      <c r="B259" s="6">
        <v>2600000</v>
      </c>
      <c r="C259" s="5">
        <v>49330</v>
      </c>
      <c r="D259" s="5">
        <v>31830</v>
      </c>
      <c r="E259" s="5">
        <v>18430</v>
      </c>
      <c r="F259" s="5">
        <v>15060</v>
      </c>
      <c r="G259" s="5">
        <v>11680</v>
      </c>
      <c r="H259" s="5">
        <v>8310</v>
      </c>
      <c r="I259" s="5">
        <v>4930</v>
      </c>
      <c r="J259" s="5">
        <v>1560</v>
      </c>
      <c r="K259" s="4"/>
      <c r="L259" s="4"/>
      <c r="M259" s="4"/>
    </row>
    <row r="260" spans="1:13">
      <c r="A260" s="6">
        <v>2600000</v>
      </c>
      <c r="B260" s="6">
        <v>2610000</v>
      </c>
      <c r="C260" s="5">
        <v>50190</v>
      </c>
      <c r="D260" s="5">
        <v>32690</v>
      </c>
      <c r="E260" s="5">
        <v>18650</v>
      </c>
      <c r="F260" s="5">
        <v>15270</v>
      </c>
      <c r="G260" s="5">
        <v>11900</v>
      </c>
      <c r="H260" s="5">
        <v>8520</v>
      </c>
      <c r="I260" s="5">
        <v>5150</v>
      </c>
      <c r="J260" s="5">
        <v>1770</v>
      </c>
      <c r="K260" s="4"/>
      <c r="L260" s="4"/>
      <c r="M260" s="4"/>
    </row>
    <row r="261" spans="1:13">
      <c r="A261" s="6">
        <v>2610000</v>
      </c>
      <c r="B261" s="6">
        <v>2620000</v>
      </c>
      <c r="C261" s="5">
        <v>51040</v>
      </c>
      <c r="D261" s="5">
        <v>33540</v>
      </c>
      <c r="E261" s="5">
        <v>18920</v>
      </c>
      <c r="F261" s="5">
        <v>15480</v>
      </c>
      <c r="G261" s="5">
        <v>12110</v>
      </c>
      <c r="H261" s="5">
        <v>8730</v>
      </c>
      <c r="I261" s="5">
        <v>5360</v>
      </c>
      <c r="J261" s="5">
        <v>1980</v>
      </c>
      <c r="K261" s="4"/>
      <c r="L261" s="4"/>
      <c r="M261" s="4"/>
    </row>
    <row r="262" spans="1:13">
      <c r="A262" s="6">
        <v>2620000</v>
      </c>
      <c r="B262" s="6">
        <v>2630000</v>
      </c>
      <c r="C262" s="5">
        <v>51900</v>
      </c>
      <c r="D262" s="5">
        <v>34400</v>
      </c>
      <c r="E262" s="5">
        <v>19250</v>
      </c>
      <c r="F262" s="5">
        <v>15690</v>
      </c>
      <c r="G262" s="5">
        <v>12320</v>
      </c>
      <c r="H262" s="5">
        <v>8940</v>
      </c>
      <c r="I262" s="5">
        <v>5570</v>
      </c>
      <c r="J262" s="5">
        <v>2190</v>
      </c>
      <c r="K262" s="4"/>
      <c r="L262" s="4"/>
      <c r="M262" s="4"/>
    </row>
    <row r="263" spans="1:13">
      <c r="A263" s="6">
        <v>2630000</v>
      </c>
      <c r="B263" s="6">
        <v>2640000</v>
      </c>
      <c r="C263" s="5">
        <v>52760</v>
      </c>
      <c r="D263" s="5">
        <v>35260</v>
      </c>
      <c r="E263" s="5">
        <v>19580</v>
      </c>
      <c r="F263" s="5">
        <v>15910</v>
      </c>
      <c r="G263" s="5">
        <v>12530</v>
      </c>
      <c r="H263" s="5">
        <v>9160</v>
      </c>
      <c r="I263" s="5">
        <v>5780</v>
      </c>
      <c r="J263" s="5">
        <v>2410</v>
      </c>
      <c r="K263" s="4"/>
      <c r="L263" s="4"/>
      <c r="M263" s="4"/>
    </row>
    <row r="264" spans="1:13">
      <c r="A264" s="6">
        <v>2640000</v>
      </c>
      <c r="B264" s="6">
        <v>2650000</v>
      </c>
      <c r="C264" s="5">
        <v>53610</v>
      </c>
      <c r="D264" s="5">
        <v>36110</v>
      </c>
      <c r="E264" s="5">
        <v>19910</v>
      </c>
      <c r="F264" s="5">
        <v>16120</v>
      </c>
      <c r="G264" s="5">
        <v>12740</v>
      </c>
      <c r="H264" s="5">
        <v>9370</v>
      </c>
      <c r="I264" s="5">
        <v>5990</v>
      </c>
      <c r="J264" s="5">
        <v>2620</v>
      </c>
      <c r="K264" s="4"/>
      <c r="L264" s="4"/>
      <c r="M264" s="4"/>
    </row>
    <row r="265" spans="1:13">
      <c r="A265" s="6">
        <v>2650000</v>
      </c>
      <c r="B265" s="6">
        <v>2660000</v>
      </c>
      <c r="C265" s="5">
        <v>54470</v>
      </c>
      <c r="D265" s="5">
        <v>36970</v>
      </c>
      <c r="E265" s="5">
        <v>20240</v>
      </c>
      <c r="F265" s="5">
        <v>16330</v>
      </c>
      <c r="G265" s="5">
        <v>12960</v>
      </c>
      <c r="H265" s="5">
        <v>9580</v>
      </c>
      <c r="I265" s="5">
        <v>6210</v>
      </c>
      <c r="J265" s="5">
        <v>2830</v>
      </c>
      <c r="K265" s="4"/>
      <c r="L265" s="4"/>
      <c r="M265" s="4"/>
    </row>
    <row r="266" spans="1:13">
      <c r="A266" s="6">
        <v>2660000</v>
      </c>
      <c r="B266" s="6">
        <v>2670000</v>
      </c>
      <c r="C266" s="5">
        <v>55320</v>
      </c>
      <c r="D266" s="5">
        <v>37820</v>
      </c>
      <c r="E266" s="5">
        <v>20570</v>
      </c>
      <c r="F266" s="5">
        <v>16540</v>
      </c>
      <c r="G266" s="5">
        <v>13170</v>
      </c>
      <c r="H266" s="5">
        <v>9790</v>
      </c>
      <c r="I266" s="5">
        <v>6420</v>
      </c>
      <c r="J266" s="5">
        <v>3040</v>
      </c>
      <c r="K266" s="4"/>
      <c r="L266" s="4"/>
      <c r="M266" s="4"/>
    </row>
    <row r="267" spans="1:13">
      <c r="A267" s="6">
        <v>2670000</v>
      </c>
      <c r="B267" s="6">
        <v>2680000</v>
      </c>
      <c r="C267" s="5">
        <v>56180</v>
      </c>
      <c r="D267" s="5">
        <v>38680</v>
      </c>
      <c r="E267" s="5">
        <v>20900</v>
      </c>
      <c r="F267" s="5">
        <v>16750</v>
      </c>
      <c r="G267" s="5">
        <v>13380</v>
      </c>
      <c r="H267" s="5">
        <v>10000</v>
      </c>
      <c r="I267" s="5">
        <v>6630</v>
      </c>
      <c r="J267" s="5">
        <v>3250</v>
      </c>
      <c r="K267" s="4"/>
      <c r="L267" s="4"/>
      <c r="M267" s="4"/>
    </row>
    <row r="268" spans="1:13">
      <c r="A268" s="6">
        <v>2680000</v>
      </c>
      <c r="B268" s="6">
        <v>2690000</v>
      </c>
      <c r="C268" s="5">
        <v>57040</v>
      </c>
      <c r="D268" s="5">
        <v>39540</v>
      </c>
      <c r="E268" s="5">
        <v>21230</v>
      </c>
      <c r="F268" s="5">
        <v>16970</v>
      </c>
      <c r="G268" s="5">
        <v>13590</v>
      </c>
      <c r="H268" s="5">
        <v>10220</v>
      </c>
      <c r="I268" s="5">
        <v>6840</v>
      </c>
      <c r="J268" s="5">
        <v>3470</v>
      </c>
      <c r="K268" s="4"/>
      <c r="L268" s="4"/>
      <c r="M268" s="4"/>
    </row>
    <row r="269" spans="1:13">
      <c r="A269" s="6">
        <v>2690000</v>
      </c>
      <c r="B269" s="6">
        <v>2700000</v>
      </c>
      <c r="C269" s="5">
        <v>57890</v>
      </c>
      <c r="D269" s="5">
        <v>40390</v>
      </c>
      <c r="E269" s="5">
        <v>21560</v>
      </c>
      <c r="F269" s="5">
        <v>17180</v>
      </c>
      <c r="G269" s="5">
        <v>13800</v>
      </c>
      <c r="H269" s="5">
        <v>10430</v>
      </c>
      <c r="I269" s="5">
        <v>7050</v>
      </c>
      <c r="J269" s="5">
        <v>3680</v>
      </c>
      <c r="K269" s="4"/>
      <c r="L269" s="4"/>
      <c r="M269" s="4"/>
    </row>
    <row r="270" spans="1:13">
      <c r="A270" s="6">
        <v>2700000</v>
      </c>
      <c r="B270" s="6">
        <v>2710000</v>
      </c>
      <c r="C270" s="5">
        <v>58750</v>
      </c>
      <c r="D270" s="5">
        <v>41250</v>
      </c>
      <c r="E270" s="5">
        <v>21890</v>
      </c>
      <c r="F270" s="5">
        <v>17390</v>
      </c>
      <c r="G270" s="5">
        <v>14020</v>
      </c>
      <c r="H270" s="5">
        <v>10640</v>
      </c>
      <c r="I270" s="5">
        <v>7270</v>
      </c>
      <c r="J270" s="5">
        <v>3890</v>
      </c>
      <c r="K270" s="4"/>
      <c r="L270" s="4"/>
      <c r="M270" s="4"/>
    </row>
    <row r="271" spans="1:13">
      <c r="A271" s="6">
        <v>2710000</v>
      </c>
      <c r="B271" s="6">
        <v>2720000</v>
      </c>
      <c r="C271" s="5">
        <v>59600</v>
      </c>
      <c r="D271" s="5">
        <v>42100</v>
      </c>
      <c r="E271" s="5">
        <v>22220</v>
      </c>
      <c r="F271" s="5">
        <v>17600</v>
      </c>
      <c r="G271" s="5">
        <v>14230</v>
      </c>
      <c r="H271" s="5">
        <v>10850</v>
      </c>
      <c r="I271" s="5">
        <v>7480</v>
      </c>
      <c r="J271" s="5">
        <v>4100</v>
      </c>
      <c r="K271" s="4"/>
      <c r="L271" s="4"/>
      <c r="M271" s="4"/>
    </row>
    <row r="272" spans="1:13">
      <c r="A272" s="6">
        <v>2720000</v>
      </c>
      <c r="B272" s="6">
        <v>2730000</v>
      </c>
      <c r="C272" s="5">
        <v>60460</v>
      </c>
      <c r="D272" s="5">
        <v>42960</v>
      </c>
      <c r="E272" s="5">
        <v>22550</v>
      </c>
      <c r="F272" s="5">
        <v>17810</v>
      </c>
      <c r="G272" s="5">
        <v>14440</v>
      </c>
      <c r="H272" s="5">
        <v>11060</v>
      </c>
      <c r="I272" s="5">
        <v>7690</v>
      </c>
      <c r="J272" s="5">
        <v>4310</v>
      </c>
      <c r="K272" s="4"/>
      <c r="L272" s="4"/>
      <c r="M272" s="4"/>
    </row>
    <row r="273" spans="1:13">
      <c r="A273" s="6">
        <v>2730000</v>
      </c>
      <c r="B273" s="6">
        <v>2740000</v>
      </c>
      <c r="C273" s="5">
        <v>61310</v>
      </c>
      <c r="D273" s="5">
        <v>43810</v>
      </c>
      <c r="E273" s="5">
        <v>22880</v>
      </c>
      <c r="F273" s="5">
        <v>18030</v>
      </c>
      <c r="G273" s="5">
        <v>14650</v>
      </c>
      <c r="H273" s="5">
        <v>11280</v>
      </c>
      <c r="I273" s="5">
        <v>7900</v>
      </c>
      <c r="J273" s="5">
        <v>4530</v>
      </c>
      <c r="K273" s="5">
        <v>1150</v>
      </c>
      <c r="L273" s="4"/>
      <c r="M273" s="4"/>
    </row>
    <row r="274" spans="1:13">
      <c r="A274" s="6">
        <v>2740000</v>
      </c>
      <c r="B274" s="6">
        <v>2750000</v>
      </c>
      <c r="C274" s="5">
        <v>62170</v>
      </c>
      <c r="D274" s="5">
        <v>44670</v>
      </c>
      <c r="E274" s="5">
        <v>23210</v>
      </c>
      <c r="F274" s="5">
        <v>18240</v>
      </c>
      <c r="G274" s="5">
        <v>14860</v>
      </c>
      <c r="H274" s="5">
        <v>11490</v>
      </c>
      <c r="I274" s="5">
        <v>8110</v>
      </c>
      <c r="J274" s="5">
        <v>4740</v>
      </c>
      <c r="K274" s="5">
        <v>1360</v>
      </c>
      <c r="L274" s="4"/>
      <c r="M274" s="4"/>
    </row>
    <row r="275" spans="1:13">
      <c r="A275" s="6">
        <v>2750000</v>
      </c>
      <c r="B275" s="6">
        <v>2760000</v>
      </c>
      <c r="C275" s="5">
        <v>63030</v>
      </c>
      <c r="D275" s="5">
        <v>45530</v>
      </c>
      <c r="E275" s="5">
        <v>23540</v>
      </c>
      <c r="F275" s="5">
        <v>18450</v>
      </c>
      <c r="G275" s="5">
        <v>15070</v>
      </c>
      <c r="H275" s="5">
        <v>11700</v>
      </c>
      <c r="I275" s="5">
        <v>8320</v>
      </c>
      <c r="J275" s="5">
        <v>4950</v>
      </c>
      <c r="K275" s="5">
        <v>1570</v>
      </c>
      <c r="L275" s="4"/>
      <c r="M275" s="4"/>
    </row>
    <row r="276" spans="1:13">
      <c r="A276" s="6">
        <v>2760000</v>
      </c>
      <c r="B276" s="6">
        <v>2770000</v>
      </c>
      <c r="C276" s="5">
        <v>63880</v>
      </c>
      <c r="D276" s="5">
        <v>46380</v>
      </c>
      <c r="E276" s="5">
        <v>23870</v>
      </c>
      <c r="F276" s="5">
        <v>18660</v>
      </c>
      <c r="G276" s="5">
        <v>15290</v>
      </c>
      <c r="H276" s="5">
        <v>11910</v>
      </c>
      <c r="I276" s="5">
        <v>8540</v>
      </c>
      <c r="J276" s="5">
        <v>5160</v>
      </c>
      <c r="K276" s="5">
        <v>1790</v>
      </c>
      <c r="L276" s="4"/>
      <c r="M276" s="4"/>
    </row>
    <row r="277" spans="1:13">
      <c r="A277" s="6">
        <v>2770000</v>
      </c>
      <c r="B277" s="6">
        <v>2780000</v>
      </c>
      <c r="C277" s="5">
        <v>64740</v>
      </c>
      <c r="D277" s="5">
        <v>47240</v>
      </c>
      <c r="E277" s="5">
        <v>24200</v>
      </c>
      <c r="F277" s="5">
        <v>18950</v>
      </c>
      <c r="G277" s="5">
        <v>15500</v>
      </c>
      <c r="H277" s="5">
        <v>12120</v>
      </c>
      <c r="I277" s="5">
        <v>8750</v>
      </c>
      <c r="J277" s="5">
        <v>5370</v>
      </c>
      <c r="K277" s="5">
        <v>2000</v>
      </c>
      <c r="L277" s="4"/>
      <c r="M277" s="4"/>
    </row>
    <row r="278" spans="1:13">
      <c r="A278" s="6">
        <v>2780000</v>
      </c>
      <c r="B278" s="6">
        <v>2790000</v>
      </c>
      <c r="C278" s="5">
        <v>65590</v>
      </c>
      <c r="D278" s="5">
        <v>48090</v>
      </c>
      <c r="E278" s="5">
        <v>24520</v>
      </c>
      <c r="F278" s="5">
        <v>19270</v>
      </c>
      <c r="G278" s="5">
        <v>15710</v>
      </c>
      <c r="H278" s="5">
        <v>12340</v>
      </c>
      <c r="I278" s="5">
        <v>8960</v>
      </c>
      <c r="J278" s="5">
        <v>5590</v>
      </c>
      <c r="K278" s="5">
        <v>2210</v>
      </c>
      <c r="L278" s="4"/>
      <c r="M278" s="4"/>
    </row>
    <row r="279" spans="1:13">
      <c r="A279" s="6">
        <v>2790000</v>
      </c>
      <c r="B279" s="6">
        <v>2800000</v>
      </c>
      <c r="C279" s="5">
        <v>66450</v>
      </c>
      <c r="D279" s="5">
        <v>48950</v>
      </c>
      <c r="E279" s="5">
        <v>24850</v>
      </c>
      <c r="F279" s="5">
        <v>19600</v>
      </c>
      <c r="G279" s="5">
        <v>15920</v>
      </c>
      <c r="H279" s="5">
        <v>12550</v>
      </c>
      <c r="I279" s="5">
        <v>9170</v>
      </c>
      <c r="J279" s="5">
        <v>5800</v>
      </c>
      <c r="K279" s="5">
        <v>2420</v>
      </c>
      <c r="L279" s="4"/>
      <c r="M279" s="4"/>
    </row>
    <row r="280" spans="1:13">
      <c r="A280" s="6">
        <v>2800000</v>
      </c>
      <c r="B280" s="6">
        <v>2810000</v>
      </c>
      <c r="C280" s="5">
        <v>67300</v>
      </c>
      <c r="D280" s="5">
        <v>49800</v>
      </c>
      <c r="E280" s="5">
        <v>25180</v>
      </c>
      <c r="F280" s="5">
        <v>19930</v>
      </c>
      <c r="G280" s="5">
        <v>16130</v>
      </c>
      <c r="H280" s="5">
        <v>12760</v>
      </c>
      <c r="I280" s="5">
        <v>9380</v>
      </c>
      <c r="J280" s="5">
        <v>6010</v>
      </c>
      <c r="K280" s="5">
        <v>2630</v>
      </c>
      <c r="L280" s="4"/>
      <c r="M280" s="4"/>
    </row>
    <row r="281" spans="1:13">
      <c r="A281" s="6">
        <v>2810000</v>
      </c>
      <c r="B281" s="6">
        <v>2820000</v>
      </c>
      <c r="C281" s="5">
        <v>68160</v>
      </c>
      <c r="D281" s="5">
        <v>50660</v>
      </c>
      <c r="E281" s="5">
        <v>25510</v>
      </c>
      <c r="F281" s="5">
        <v>20260</v>
      </c>
      <c r="G281" s="5">
        <v>16350</v>
      </c>
      <c r="H281" s="5">
        <v>12970</v>
      </c>
      <c r="I281" s="5">
        <v>9600</v>
      </c>
      <c r="J281" s="5">
        <v>6220</v>
      </c>
      <c r="K281" s="5">
        <v>2850</v>
      </c>
      <c r="L281" s="4"/>
      <c r="M281" s="4"/>
    </row>
    <row r="282" spans="1:13">
      <c r="A282" s="6">
        <v>2820000</v>
      </c>
      <c r="B282" s="6">
        <v>2830000</v>
      </c>
      <c r="C282" s="5">
        <v>69020</v>
      </c>
      <c r="D282" s="5">
        <v>51520</v>
      </c>
      <c r="E282" s="5">
        <v>25840</v>
      </c>
      <c r="F282" s="5">
        <v>20590</v>
      </c>
      <c r="G282" s="5">
        <v>16560</v>
      </c>
      <c r="H282" s="5">
        <v>13180</v>
      </c>
      <c r="I282" s="5">
        <v>9810</v>
      </c>
      <c r="J282" s="5">
        <v>6430</v>
      </c>
      <c r="K282" s="5">
        <v>3060</v>
      </c>
      <c r="L282" s="4"/>
      <c r="M282" s="4"/>
    </row>
    <row r="283" spans="1:13">
      <c r="A283" s="6">
        <v>2830000</v>
      </c>
      <c r="B283" s="6">
        <v>2840000</v>
      </c>
      <c r="C283" s="5">
        <v>69870</v>
      </c>
      <c r="D283" s="5">
        <v>52370</v>
      </c>
      <c r="E283" s="5">
        <v>26170</v>
      </c>
      <c r="F283" s="5">
        <v>20920</v>
      </c>
      <c r="G283" s="5">
        <v>16770</v>
      </c>
      <c r="H283" s="5">
        <v>13400</v>
      </c>
      <c r="I283" s="5">
        <v>10020</v>
      </c>
      <c r="J283" s="5">
        <v>6650</v>
      </c>
      <c r="K283" s="5">
        <v>3270</v>
      </c>
      <c r="L283" s="4"/>
      <c r="M283" s="4"/>
    </row>
    <row r="284" spans="1:13">
      <c r="A284" s="6">
        <v>2840000</v>
      </c>
      <c r="B284" s="6">
        <v>2850000</v>
      </c>
      <c r="C284" s="5">
        <v>70730</v>
      </c>
      <c r="D284" s="5">
        <v>53230</v>
      </c>
      <c r="E284" s="5">
        <v>26500</v>
      </c>
      <c r="F284" s="5">
        <v>21250</v>
      </c>
      <c r="G284" s="5">
        <v>16980</v>
      </c>
      <c r="H284" s="5">
        <v>13610</v>
      </c>
      <c r="I284" s="5">
        <v>10230</v>
      </c>
      <c r="J284" s="5">
        <v>6860</v>
      </c>
      <c r="K284" s="5">
        <v>3480</v>
      </c>
      <c r="L284" s="4"/>
      <c r="M284" s="4"/>
    </row>
    <row r="285" spans="1:13">
      <c r="A285" s="6">
        <v>2850000</v>
      </c>
      <c r="B285" s="6">
        <v>2860000</v>
      </c>
      <c r="C285" s="5">
        <v>71580</v>
      </c>
      <c r="D285" s="5">
        <v>54080</v>
      </c>
      <c r="E285" s="5">
        <v>26830</v>
      </c>
      <c r="F285" s="5">
        <v>21580</v>
      </c>
      <c r="G285" s="5">
        <v>17190</v>
      </c>
      <c r="H285" s="5">
        <v>13820</v>
      </c>
      <c r="I285" s="5">
        <v>10440</v>
      </c>
      <c r="J285" s="5">
        <v>7070</v>
      </c>
      <c r="K285" s="5">
        <v>3690</v>
      </c>
      <c r="L285" s="4"/>
      <c r="M285" s="4"/>
    </row>
    <row r="286" spans="1:13">
      <c r="A286" s="6">
        <v>2860000</v>
      </c>
      <c r="B286" s="6">
        <v>2870000</v>
      </c>
      <c r="C286" s="5">
        <v>72440</v>
      </c>
      <c r="D286" s="5">
        <v>54940</v>
      </c>
      <c r="E286" s="5">
        <v>27160</v>
      </c>
      <c r="F286" s="5">
        <v>21910</v>
      </c>
      <c r="G286" s="5">
        <v>17410</v>
      </c>
      <c r="H286" s="5">
        <v>14030</v>
      </c>
      <c r="I286" s="5">
        <v>10660</v>
      </c>
      <c r="J286" s="5">
        <v>7280</v>
      </c>
      <c r="K286" s="5">
        <v>3910</v>
      </c>
      <c r="L286" s="4"/>
      <c r="M286" s="4"/>
    </row>
    <row r="287" spans="1:13">
      <c r="A287" s="6">
        <v>2870000</v>
      </c>
      <c r="B287" s="6">
        <v>2880000</v>
      </c>
      <c r="C287" s="5">
        <v>73290</v>
      </c>
      <c r="D287" s="5">
        <v>55790</v>
      </c>
      <c r="E287" s="5">
        <v>27490</v>
      </c>
      <c r="F287" s="5">
        <v>22240</v>
      </c>
      <c r="G287" s="5">
        <v>17620</v>
      </c>
      <c r="H287" s="5">
        <v>14240</v>
      </c>
      <c r="I287" s="5">
        <v>10870</v>
      </c>
      <c r="J287" s="5">
        <v>7490</v>
      </c>
      <c r="K287" s="5">
        <v>4120</v>
      </c>
      <c r="L287" s="4"/>
      <c r="M287" s="4"/>
    </row>
    <row r="288" spans="1:13">
      <c r="A288" s="6">
        <v>2880000</v>
      </c>
      <c r="B288" s="6">
        <v>2890000</v>
      </c>
      <c r="C288" s="5">
        <v>74150</v>
      </c>
      <c r="D288" s="5">
        <v>56650</v>
      </c>
      <c r="E288" s="5">
        <v>27820</v>
      </c>
      <c r="F288" s="5">
        <v>22570</v>
      </c>
      <c r="G288" s="5">
        <v>17830</v>
      </c>
      <c r="H288" s="5">
        <v>14460</v>
      </c>
      <c r="I288" s="5">
        <v>11080</v>
      </c>
      <c r="J288" s="5">
        <v>7710</v>
      </c>
      <c r="K288" s="5">
        <v>4330</v>
      </c>
      <c r="L288" s="4"/>
      <c r="M288" s="4"/>
    </row>
    <row r="289" spans="1:13">
      <c r="A289" s="6">
        <v>2890000</v>
      </c>
      <c r="B289" s="6">
        <v>2900000</v>
      </c>
      <c r="C289" s="5">
        <v>75010</v>
      </c>
      <c r="D289" s="5">
        <v>57510</v>
      </c>
      <c r="E289" s="5">
        <v>28150</v>
      </c>
      <c r="F289" s="5">
        <v>22900</v>
      </c>
      <c r="G289" s="5">
        <v>18040</v>
      </c>
      <c r="H289" s="5">
        <v>14670</v>
      </c>
      <c r="I289" s="5">
        <v>11290</v>
      </c>
      <c r="J289" s="5">
        <v>7920</v>
      </c>
      <c r="K289" s="5">
        <v>4540</v>
      </c>
      <c r="L289" s="5">
        <v>1170</v>
      </c>
      <c r="M289" s="4"/>
    </row>
    <row r="290" spans="1:13">
      <c r="A290" s="6">
        <v>2900000</v>
      </c>
      <c r="B290" s="6">
        <v>2910000</v>
      </c>
      <c r="C290" s="5">
        <v>75860</v>
      </c>
      <c r="D290" s="5">
        <v>58360</v>
      </c>
      <c r="E290" s="5">
        <v>28480</v>
      </c>
      <c r="F290" s="5">
        <v>23230</v>
      </c>
      <c r="G290" s="5">
        <v>18250</v>
      </c>
      <c r="H290" s="5">
        <v>14880</v>
      </c>
      <c r="I290" s="5">
        <v>11500</v>
      </c>
      <c r="J290" s="5">
        <v>8130</v>
      </c>
      <c r="K290" s="5">
        <v>4750</v>
      </c>
      <c r="L290" s="5">
        <v>1380</v>
      </c>
      <c r="M290" s="4"/>
    </row>
    <row r="291" spans="1:13">
      <c r="A291" s="6">
        <v>2910000</v>
      </c>
      <c r="B291" s="6">
        <v>2920000</v>
      </c>
      <c r="C291" s="5">
        <v>76720</v>
      </c>
      <c r="D291" s="5">
        <v>59220</v>
      </c>
      <c r="E291" s="5">
        <v>28810</v>
      </c>
      <c r="F291" s="5">
        <v>23560</v>
      </c>
      <c r="G291" s="5">
        <v>18470</v>
      </c>
      <c r="H291" s="5">
        <v>15090</v>
      </c>
      <c r="I291" s="5">
        <v>11720</v>
      </c>
      <c r="J291" s="5">
        <v>8340</v>
      </c>
      <c r="K291" s="5">
        <v>4970</v>
      </c>
      <c r="L291" s="5">
        <v>1590</v>
      </c>
      <c r="M291" s="4"/>
    </row>
    <row r="292" spans="1:13">
      <c r="A292" s="6">
        <v>2920000</v>
      </c>
      <c r="B292" s="6">
        <v>2930000</v>
      </c>
      <c r="C292" s="5">
        <v>77570</v>
      </c>
      <c r="D292" s="5">
        <v>60070</v>
      </c>
      <c r="E292" s="5">
        <v>29140</v>
      </c>
      <c r="F292" s="5">
        <v>23890</v>
      </c>
      <c r="G292" s="5">
        <v>18680</v>
      </c>
      <c r="H292" s="5">
        <v>15300</v>
      </c>
      <c r="I292" s="5">
        <v>11930</v>
      </c>
      <c r="J292" s="5">
        <v>8550</v>
      </c>
      <c r="K292" s="5">
        <v>5180</v>
      </c>
      <c r="L292" s="5">
        <v>1800</v>
      </c>
      <c r="M292" s="4"/>
    </row>
    <row r="293" spans="1:13">
      <c r="A293" s="6">
        <v>2930000</v>
      </c>
      <c r="B293" s="6">
        <v>2940000</v>
      </c>
      <c r="C293" s="5">
        <v>78430</v>
      </c>
      <c r="D293" s="5">
        <v>60930</v>
      </c>
      <c r="E293" s="5">
        <v>29470</v>
      </c>
      <c r="F293" s="5">
        <v>24220</v>
      </c>
      <c r="G293" s="5">
        <v>18970</v>
      </c>
      <c r="H293" s="5">
        <v>15510</v>
      </c>
      <c r="I293" s="5">
        <v>12140</v>
      </c>
      <c r="J293" s="5">
        <v>8760</v>
      </c>
      <c r="K293" s="5">
        <v>5390</v>
      </c>
      <c r="L293" s="5">
        <v>2010</v>
      </c>
      <c r="M293" s="4"/>
    </row>
    <row r="294" spans="1:13">
      <c r="A294" s="6">
        <v>2940000</v>
      </c>
      <c r="B294" s="6">
        <v>2950000</v>
      </c>
      <c r="C294" s="5">
        <v>79280</v>
      </c>
      <c r="D294" s="5">
        <v>61780</v>
      </c>
      <c r="E294" s="5">
        <v>29800</v>
      </c>
      <c r="F294" s="5">
        <v>24550</v>
      </c>
      <c r="G294" s="5">
        <v>19300</v>
      </c>
      <c r="H294" s="5">
        <v>15730</v>
      </c>
      <c r="I294" s="5">
        <v>12350</v>
      </c>
      <c r="J294" s="5">
        <v>8980</v>
      </c>
      <c r="K294" s="5">
        <v>5600</v>
      </c>
      <c r="L294" s="5">
        <v>2230</v>
      </c>
      <c r="M294" s="4"/>
    </row>
    <row r="295" spans="1:13">
      <c r="A295" s="6">
        <v>2950000</v>
      </c>
      <c r="B295" s="6">
        <v>2960000</v>
      </c>
      <c r="C295" s="5">
        <v>80140</v>
      </c>
      <c r="D295" s="5">
        <v>62640</v>
      </c>
      <c r="E295" s="5">
        <v>30130</v>
      </c>
      <c r="F295" s="5">
        <v>24880</v>
      </c>
      <c r="G295" s="5">
        <v>19630</v>
      </c>
      <c r="H295" s="5">
        <v>15940</v>
      </c>
      <c r="I295" s="5">
        <v>12560</v>
      </c>
      <c r="J295" s="5">
        <v>9190</v>
      </c>
      <c r="K295" s="5">
        <v>5810</v>
      </c>
      <c r="L295" s="5">
        <v>2440</v>
      </c>
      <c r="M295" s="4"/>
    </row>
    <row r="296" spans="1:13">
      <c r="A296" s="6">
        <v>2960000</v>
      </c>
      <c r="B296" s="6">
        <v>2970000</v>
      </c>
      <c r="C296" s="5">
        <v>81000</v>
      </c>
      <c r="D296" s="5">
        <v>63500</v>
      </c>
      <c r="E296" s="5">
        <v>30460</v>
      </c>
      <c r="F296" s="5">
        <v>25210</v>
      </c>
      <c r="G296" s="5">
        <v>19960</v>
      </c>
      <c r="H296" s="5">
        <v>16150</v>
      </c>
      <c r="I296" s="5">
        <v>12780</v>
      </c>
      <c r="J296" s="5">
        <v>9400</v>
      </c>
      <c r="K296" s="5">
        <v>6030</v>
      </c>
      <c r="L296" s="5">
        <v>2650</v>
      </c>
      <c r="M296" s="4"/>
    </row>
    <row r="297" spans="1:13">
      <c r="A297" s="6">
        <v>2970000</v>
      </c>
      <c r="B297" s="6">
        <v>2980000</v>
      </c>
      <c r="C297" s="5">
        <v>81850</v>
      </c>
      <c r="D297" s="5">
        <v>64350</v>
      </c>
      <c r="E297" s="5">
        <v>30790</v>
      </c>
      <c r="F297" s="5">
        <v>25540</v>
      </c>
      <c r="G297" s="5">
        <v>20290</v>
      </c>
      <c r="H297" s="5">
        <v>16360</v>
      </c>
      <c r="I297" s="5">
        <v>12990</v>
      </c>
      <c r="J297" s="5">
        <v>9610</v>
      </c>
      <c r="K297" s="5">
        <v>6240</v>
      </c>
      <c r="L297" s="5">
        <v>2860</v>
      </c>
      <c r="M297" s="4"/>
    </row>
    <row r="298" spans="1:13">
      <c r="A298" s="6">
        <v>2980000</v>
      </c>
      <c r="B298" s="6">
        <v>2990000</v>
      </c>
      <c r="C298" s="5">
        <v>82710</v>
      </c>
      <c r="D298" s="5">
        <v>65210</v>
      </c>
      <c r="E298" s="5">
        <v>31120</v>
      </c>
      <c r="F298" s="5">
        <v>25870</v>
      </c>
      <c r="G298" s="5">
        <v>20620</v>
      </c>
      <c r="H298" s="5">
        <v>16570</v>
      </c>
      <c r="I298" s="5">
        <v>13200</v>
      </c>
      <c r="J298" s="5">
        <v>9820</v>
      </c>
      <c r="K298" s="5">
        <v>6450</v>
      </c>
      <c r="L298" s="5">
        <v>3070</v>
      </c>
      <c r="M298" s="4"/>
    </row>
    <row r="299" spans="1:13">
      <c r="A299" s="6">
        <v>2990000</v>
      </c>
      <c r="B299" s="6">
        <v>3000000</v>
      </c>
      <c r="C299" s="5">
        <v>83560</v>
      </c>
      <c r="D299" s="5">
        <v>66060</v>
      </c>
      <c r="E299" s="5">
        <v>31450</v>
      </c>
      <c r="F299" s="5">
        <v>26200</v>
      </c>
      <c r="G299" s="5">
        <v>20950</v>
      </c>
      <c r="H299" s="5">
        <v>16790</v>
      </c>
      <c r="I299" s="5">
        <v>13410</v>
      </c>
      <c r="J299" s="5">
        <v>10040</v>
      </c>
      <c r="K299" s="5">
        <v>6660</v>
      </c>
      <c r="L299" s="5">
        <v>3290</v>
      </c>
      <c r="M299" s="4"/>
    </row>
    <row r="300" spans="1:13">
      <c r="A300" s="6">
        <v>3000000</v>
      </c>
      <c r="B300" s="6">
        <v>3020000</v>
      </c>
      <c r="C300" s="5">
        <v>84850</v>
      </c>
      <c r="D300" s="5">
        <v>67350</v>
      </c>
      <c r="E300" s="5">
        <v>32490</v>
      </c>
      <c r="F300" s="5">
        <v>26690</v>
      </c>
      <c r="G300" s="5">
        <v>21440</v>
      </c>
      <c r="H300" s="5">
        <v>17100</v>
      </c>
      <c r="I300" s="5">
        <v>13730</v>
      </c>
      <c r="J300" s="5">
        <v>10350</v>
      </c>
      <c r="K300" s="5">
        <v>6980</v>
      </c>
      <c r="L300" s="5">
        <v>3600</v>
      </c>
      <c r="M300" s="4"/>
    </row>
    <row r="301" spans="1:13">
      <c r="A301" s="6">
        <v>3020000</v>
      </c>
      <c r="B301" s="6">
        <v>3040000</v>
      </c>
      <c r="C301" s="5">
        <v>86560</v>
      </c>
      <c r="D301" s="5">
        <v>69060</v>
      </c>
      <c r="E301" s="5">
        <v>34140</v>
      </c>
      <c r="F301" s="5">
        <v>27350</v>
      </c>
      <c r="G301" s="5">
        <v>22100</v>
      </c>
      <c r="H301" s="5">
        <v>17530</v>
      </c>
      <c r="I301" s="5">
        <v>14150</v>
      </c>
      <c r="J301" s="5">
        <v>10780</v>
      </c>
      <c r="K301" s="5">
        <v>7400</v>
      </c>
      <c r="L301" s="5">
        <v>4030</v>
      </c>
      <c r="M301" s="4"/>
    </row>
    <row r="302" spans="1:13">
      <c r="A302" s="6">
        <v>3040000</v>
      </c>
      <c r="B302" s="6">
        <v>3060000</v>
      </c>
      <c r="C302" s="5">
        <v>88270</v>
      </c>
      <c r="D302" s="5">
        <v>70770</v>
      </c>
      <c r="E302" s="5">
        <v>35790</v>
      </c>
      <c r="F302" s="5">
        <v>28010</v>
      </c>
      <c r="G302" s="5">
        <v>22760</v>
      </c>
      <c r="H302" s="5">
        <v>17950</v>
      </c>
      <c r="I302" s="5">
        <v>14580</v>
      </c>
      <c r="J302" s="5">
        <v>11200</v>
      </c>
      <c r="K302" s="5">
        <v>7830</v>
      </c>
      <c r="L302" s="5">
        <v>4450</v>
      </c>
      <c r="M302" s="5">
        <v>1080</v>
      </c>
    </row>
    <row r="303" spans="1:13">
      <c r="A303" s="6">
        <v>3060000</v>
      </c>
      <c r="B303" s="6">
        <v>3080000</v>
      </c>
      <c r="C303" s="5">
        <v>89980</v>
      </c>
      <c r="D303" s="5">
        <v>72480</v>
      </c>
      <c r="E303" s="5">
        <v>37440</v>
      </c>
      <c r="F303" s="5">
        <v>28670</v>
      </c>
      <c r="G303" s="5">
        <v>23420</v>
      </c>
      <c r="H303" s="5">
        <v>18380</v>
      </c>
      <c r="I303" s="5">
        <v>15000</v>
      </c>
      <c r="J303" s="5">
        <v>11630</v>
      </c>
      <c r="K303" s="5">
        <v>8250</v>
      </c>
      <c r="L303" s="5">
        <v>4880</v>
      </c>
      <c r="M303" s="5">
        <v>1500</v>
      </c>
    </row>
    <row r="304" spans="1:13">
      <c r="A304" s="6">
        <v>3080000</v>
      </c>
      <c r="B304" s="6">
        <v>3100000</v>
      </c>
      <c r="C304" s="5">
        <v>91690</v>
      </c>
      <c r="D304" s="5">
        <v>74190</v>
      </c>
      <c r="E304" s="5">
        <v>39080</v>
      </c>
      <c r="F304" s="5">
        <v>29330</v>
      </c>
      <c r="G304" s="5">
        <v>24080</v>
      </c>
      <c r="H304" s="5">
        <v>18830</v>
      </c>
      <c r="I304" s="5">
        <v>15430</v>
      </c>
      <c r="J304" s="5">
        <v>12050</v>
      </c>
      <c r="K304" s="5">
        <v>8680</v>
      </c>
      <c r="L304" s="5">
        <v>5300</v>
      </c>
      <c r="M304" s="5">
        <v>1930</v>
      </c>
    </row>
    <row r="305" spans="1:13">
      <c r="A305" s="6">
        <v>3100000</v>
      </c>
      <c r="B305" s="6">
        <v>3120000</v>
      </c>
      <c r="C305" s="5">
        <v>93400</v>
      </c>
      <c r="D305" s="5">
        <v>75900</v>
      </c>
      <c r="E305" s="5">
        <v>40730</v>
      </c>
      <c r="F305" s="5">
        <v>29990</v>
      </c>
      <c r="G305" s="5">
        <v>24740</v>
      </c>
      <c r="H305" s="5">
        <v>19490</v>
      </c>
      <c r="I305" s="5">
        <v>15850</v>
      </c>
      <c r="J305" s="5">
        <v>12470</v>
      </c>
      <c r="K305" s="5">
        <v>9100</v>
      </c>
      <c r="L305" s="5">
        <v>5720</v>
      </c>
      <c r="M305" s="5">
        <v>2350</v>
      </c>
    </row>
    <row r="306" spans="1:13">
      <c r="A306" s="6">
        <v>3120000</v>
      </c>
      <c r="B306" s="6">
        <v>3140000</v>
      </c>
      <c r="C306" s="5">
        <v>95760</v>
      </c>
      <c r="D306" s="5">
        <v>77620</v>
      </c>
      <c r="E306" s="5">
        <v>42380</v>
      </c>
      <c r="F306" s="5">
        <v>30650</v>
      </c>
      <c r="G306" s="5">
        <v>25400</v>
      </c>
      <c r="H306" s="5">
        <v>20150</v>
      </c>
      <c r="I306" s="5">
        <v>16270</v>
      </c>
      <c r="J306" s="5">
        <v>12900</v>
      </c>
      <c r="K306" s="5">
        <v>9520</v>
      </c>
      <c r="L306" s="5">
        <v>6150</v>
      </c>
      <c r="M306" s="5">
        <v>2770</v>
      </c>
    </row>
    <row r="307" spans="1:13">
      <c r="A307" s="6">
        <v>3140000</v>
      </c>
      <c r="B307" s="6">
        <v>3160000</v>
      </c>
      <c r="C307" s="5">
        <v>98210</v>
      </c>
      <c r="D307" s="5">
        <v>79330</v>
      </c>
      <c r="E307" s="5">
        <v>44030</v>
      </c>
      <c r="F307" s="5">
        <v>31310</v>
      </c>
      <c r="G307" s="5">
        <v>26060</v>
      </c>
      <c r="H307" s="5">
        <v>20810</v>
      </c>
      <c r="I307" s="5">
        <v>16700</v>
      </c>
      <c r="J307" s="5">
        <v>13320</v>
      </c>
      <c r="K307" s="5">
        <v>9950</v>
      </c>
      <c r="L307" s="5">
        <v>6570</v>
      </c>
      <c r="M307" s="5">
        <v>3200</v>
      </c>
    </row>
    <row r="308" spans="1:13">
      <c r="A308" s="6">
        <v>3160000</v>
      </c>
      <c r="B308" s="6">
        <v>3180000</v>
      </c>
      <c r="C308" s="5">
        <v>100650</v>
      </c>
      <c r="D308" s="5">
        <v>81040</v>
      </c>
      <c r="E308" s="5">
        <v>45680</v>
      </c>
      <c r="F308" s="5">
        <v>32550</v>
      </c>
      <c r="G308" s="5">
        <v>26720</v>
      </c>
      <c r="H308" s="5">
        <v>21470</v>
      </c>
      <c r="I308" s="5">
        <v>17120</v>
      </c>
      <c r="J308" s="5">
        <v>13750</v>
      </c>
      <c r="K308" s="5">
        <v>10370</v>
      </c>
      <c r="L308" s="5">
        <v>7000</v>
      </c>
      <c r="M308" s="5">
        <v>3620</v>
      </c>
    </row>
    <row r="309" spans="1:13">
      <c r="A309" s="6">
        <v>3180000</v>
      </c>
      <c r="B309" s="6">
        <v>3200000</v>
      </c>
      <c r="C309" s="5">
        <v>103100</v>
      </c>
      <c r="D309" s="5">
        <v>82750</v>
      </c>
      <c r="E309" s="5">
        <v>47330</v>
      </c>
      <c r="F309" s="5">
        <v>34200</v>
      </c>
      <c r="G309" s="5">
        <v>27380</v>
      </c>
      <c r="H309" s="5">
        <v>22130</v>
      </c>
      <c r="I309" s="5">
        <v>17540</v>
      </c>
      <c r="J309" s="5">
        <v>14170</v>
      </c>
      <c r="K309" s="5">
        <v>10790</v>
      </c>
      <c r="L309" s="5">
        <v>7420</v>
      </c>
      <c r="M309" s="5">
        <v>4040</v>
      </c>
    </row>
    <row r="310" spans="1:13">
      <c r="A310" s="6">
        <v>3200000</v>
      </c>
      <c r="B310" s="6">
        <v>3220000</v>
      </c>
      <c r="C310" s="5">
        <v>105540</v>
      </c>
      <c r="D310" s="5">
        <v>84460</v>
      </c>
      <c r="E310" s="5">
        <v>48980</v>
      </c>
      <c r="F310" s="5">
        <v>35850</v>
      </c>
      <c r="G310" s="5">
        <v>28040</v>
      </c>
      <c r="H310" s="5">
        <v>22790</v>
      </c>
      <c r="I310" s="5">
        <v>17970</v>
      </c>
      <c r="J310" s="5">
        <v>14590</v>
      </c>
      <c r="K310" s="5">
        <v>11220</v>
      </c>
      <c r="L310" s="5">
        <v>7840</v>
      </c>
      <c r="M310" s="5">
        <v>4470</v>
      </c>
    </row>
    <row r="311" spans="1:13">
      <c r="A311" s="6">
        <v>3220000</v>
      </c>
      <c r="B311" s="6">
        <v>3240000</v>
      </c>
      <c r="C311" s="5">
        <v>107990</v>
      </c>
      <c r="D311" s="5">
        <v>86170</v>
      </c>
      <c r="E311" s="5">
        <v>50620</v>
      </c>
      <c r="F311" s="5">
        <v>37500</v>
      </c>
      <c r="G311" s="5">
        <v>28700</v>
      </c>
      <c r="H311" s="5">
        <v>23450</v>
      </c>
      <c r="I311" s="5">
        <v>18390</v>
      </c>
      <c r="J311" s="5">
        <v>15020</v>
      </c>
      <c r="K311" s="5">
        <v>11640</v>
      </c>
      <c r="L311" s="5">
        <v>8270</v>
      </c>
      <c r="M311" s="5">
        <v>4890</v>
      </c>
    </row>
    <row r="312" spans="1:13">
      <c r="A312" s="6">
        <v>3240000</v>
      </c>
      <c r="B312" s="6">
        <v>3260000</v>
      </c>
      <c r="C312" s="5">
        <v>110430</v>
      </c>
      <c r="D312" s="5">
        <v>87880</v>
      </c>
      <c r="E312" s="5">
        <v>52270</v>
      </c>
      <c r="F312" s="5">
        <v>39150</v>
      </c>
      <c r="G312" s="5">
        <v>29360</v>
      </c>
      <c r="H312" s="5">
        <v>24110</v>
      </c>
      <c r="I312" s="5">
        <v>18860</v>
      </c>
      <c r="J312" s="5">
        <v>15440</v>
      </c>
      <c r="K312" s="5">
        <v>12070</v>
      </c>
      <c r="L312" s="5">
        <v>8690</v>
      </c>
      <c r="M312" s="5">
        <v>5320</v>
      </c>
    </row>
    <row r="313" spans="1:13">
      <c r="A313" s="6">
        <v>3260000</v>
      </c>
      <c r="B313" s="6">
        <v>3280000</v>
      </c>
      <c r="C313" s="5">
        <v>112880</v>
      </c>
      <c r="D313" s="5">
        <v>89600</v>
      </c>
      <c r="E313" s="5">
        <v>53920</v>
      </c>
      <c r="F313" s="5">
        <v>40800</v>
      </c>
      <c r="G313" s="5">
        <v>30020</v>
      </c>
      <c r="H313" s="5">
        <v>24770</v>
      </c>
      <c r="I313" s="5">
        <v>19520</v>
      </c>
      <c r="J313" s="5">
        <v>15870</v>
      </c>
      <c r="K313" s="5">
        <v>12490</v>
      </c>
      <c r="L313" s="5">
        <v>9120</v>
      </c>
      <c r="M313" s="5">
        <v>5740</v>
      </c>
    </row>
    <row r="314" spans="1:13">
      <c r="A314" s="6">
        <v>3280000</v>
      </c>
      <c r="B314" s="6">
        <v>3300000</v>
      </c>
      <c r="C314" s="5">
        <v>115320</v>
      </c>
      <c r="D314" s="5">
        <v>91310</v>
      </c>
      <c r="E314" s="5">
        <v>55570</v>
      </c>
      <c r="F314" s="5">
        <v>42440</v>
      </c>
      <c r="G314" s="5">
        <v>30670</v>
      </c>
      <c r="H314" s="5">
        <v>25420</v>
      </c>
      <c r="I314" s="5">
        <v>20170</v>
      </c>
      <c r="J314" s="5">
        <v>16290</v>
      </c>
      <c r="K314" s="5">
        <v>12910</v>
      </c>
      <c r="L314" s="5">
        <v>9540</v>
      </c>
      <c r="M314" s="5">
        <v>6160</v>
      </c>
    </row>
    <row r="315" spans="1:13">
      <c r="A315" s="6">
        <v>3300000</v>
      </c>
      <c r="B315" s="6">
        <v>3320000</v>
      </c>
      <c r="C315" s="5">
        <v>117770</v>
      </c>
      <c r="D315" s="5">
        <v>93020</v>
      </c>
      <c r="E315" s="5">
        <v>57220</v>
      </c>
      <c r="F315" s="5">
        <v>44090</v>
      </c>
      <c r="G315" s="5">
        <v>31330</v>
      </c>
      <c r="H315" s="5">
        <v>26080</v>
      </c>
      <c r="I315" s="5">
        <v>20830</v>
      </c>
      <c r="J315" s="5">
        <v>16710</v>
      </c>
      <c r="K315" s="5">
        <v>13340</v>
      </c>
      <c r="L315" s="5">
        <v>9960</v>
      </c>
      <c r="M315" s="5">
        <v>6590</v>
      </c>
    </row>
    <row r="316" spans="1:13">
      <c r="A316" s="6">
        <v>3320000</v>
      </c>
      <c r="B316" s="6">
        <v>3340000</v>
      </c>
      <c r="C316" s="5">
        <v>120210</v>
      </c>
      <c r="D316" s="5">
        <v>95210</v>
      </c>
      <c r="E316" s="5">
        <v>58870</v>
      </c>
      <c r="F316" s="5">
        <v>45740</v>
      </c>
      <c r="G316" s="5">
        <v>32620</v>
      </c>
      <c r="H316" s="5">
        <v>26740</v>
      </c>
      <c r="I316" s="5">
        <v>21490</v>
      </c>
      <c r="J316" s="5">
        <v>17140</v>
      </c>
      <c r="K316" s="5">
        <v>13760</v>
      </c>
      <c r="L316" s="5">
        <v>10390</v>
      </c>
      <c r="M316" s="5">
        <v>7010</v>
      </c>
    </row>
    <row r="317" spans="1:13">
      <c r="A317" s="6">
        <v>3340000</v>
      </c>
      <c r="B317" s="6">
        <v>3360000</v>
      </c>
      <c r="C317" s="5">
        <v>122660</v>
      </c>
      <c r="D317" s="5">
        <v>97660</v>
      </c>
      <c r="E317" s="5">
        <v>60440</v>
      </c>
      <c r="F317" s="5">
        <v>47320</v>
      </c>
      <c r="G317" s="5">
        <v>34190</v>
      </c>
      <c r="H317" s="5">
        <v>27370</v>
      </c>
      <c r="I317" s="5">
        <v>22120</v>
      </c>
      <c r="J317" s="5">
        <v>17540</v>
      </c>
      <c r="K317" s="5">
        <v>14170</v>
      </c>
      <c r="L317" s="5">
        <v>10790</v>
      </c>
      <c r="M317" s="5">
        <v>7420</v>
      </c>
    </row>
    <row r="318" spans="1:13">
      <c r="A318" s="6">
        <v>3360000</v>
      </c>
      <c r="B318" s="6">
        <v>3380000</v>
      </c>
      <c r="C318" s="5">
        <v>125100</v>
      </c>
      <c r="D318" s="5">
        <v>100100</v>
      </c>
      <c r="E318" s="5">
        <v>62010</v>
      </c>
      <c r="F318" s="5">
        <v>48880</v>
      </c>
      <c r="G318" s="5">
        <v>35760</v>
      </c>
      <c r="H318" s="5">
        <v>28000</v>
      </c>
      <c r="I318" s="5">
        <v>22750</v>
      </c>
      <c r="J318" s="5">
        <v>17950</v>
      </c>
      <c r="K318" s="5">
        <v>14570</v>
      </c>
      <c r="L318" s="5">
        <v>11200</v>
      </c>
      <c r="M318" s="5">
        <v>7820</v>
      </c>
    </row>
    <row r="319" spans="1:13">
      <c r="A319" s="6">
        <v>3380000</v>
      </c>
      <c r="B319" s="6">
        <v>3400000</v>
      </c>
      <c r="C319" s="5">
        <v>127550</v>
      </c>
      <c r="D319" s="5">
        <v>102550</v>
      </c>
      <c r="E319" s="5">
        <v>63570</v>
      </c>
      <c r="F319" s="5">
        <v>50450</v>
      </c>
      <c r="G319" s="5">
        <v>37320</v>
      </c>
      <c r="H319" s="5">
        <v>28630</v>
      </c>
      <c r="I319" s="5">
        <v>23380</v>
      </c>
      <c r="J319" s="5">
        <v>18350</v>
      </c>
      <c r="K319" s="5">
        <v>14970</v>
      </c>
      <c r="L319" s="5">
        <v>11600</v>
      </c>
      <c r="M319" s="5">
        <v>8220</v>
      </c>
    </row>
    <row r="320" spans="1:13">
      <c r="A320" s="6">
        <v>3400000</v>
      </c>
      <c r="B320" s="6">
        <v>3420000</v>
      </c>
      <c r="C320" s="5">
        <v>129990</v>
      </c>
      <c r="D320" s="5">
        <v>104990</v>
      </c>
      <c r="E320" s="5">
        <v>65140</v>
      </c>
      <c r="F320" s="5">
        <v>52010</v>
      </c>
      <c r="G320" s="5">
        <v>38890</v>
      </c>
      <c r="H320" s="5">
        <v>29250</v>
      </c>
      <c r="I320" s="5">
        <v>24000</v>
      </c>
      <c r="J320" s="5">
        <v>18750</v>
      </c>
      <c r="K320" s="5">
        <v>15370</v>
      </c>
      <c r="L320" s="5">
        <v>12000</v>
      </c>
      <c r="M320" s="5">
        <v>8620</v>
      </c>
    </row>
    <row r="321" spans="1:13">
      <c r="A321" s="6">
        <v>3420000</v>
      </c>
      <c r="B321" s="6">
        <v>3440000</v>
      </c>
      <c r="C321" s="5">
        <v>132440</v>
      </c>
      <c r="D321" s="5">
        <v>107440</v>
      </c>
      <c r="E321" s="5">
        <v>66700</v>
      </c>
      <c r="F321" s="5">
        <v>53580</v>
      </c>
      <c r="G321" s="5">
        <v>40450</v>
      </c>
      <c r="H321" s="5">
        <v>29880</v>
      </c>
      <c r="I321" s="5">
        <v>24630</v>
      </c>
      <c r="J321" s="5">
        <v>19380</v>
      </c>
      <c r="K321" s="5">
        <v>15780</v>
      </c>
      <c r="L321" s="5">
        <v>12400</v>
      </c>
      <c r="M321" s="5">
        <v>9030</v>
      </c>
    </row>
    <row r="322" spans="1:13">
      <c r="A322" s="6">
        <v>3440000</v>
      </c>
      <c r="B322" s="6">
        <v>3460000</v>
      </c>
      <c r="C322" s="5">
        <v>134880</v>
      </c>
      <c r="D322" s="5">
        <v>109880</v>
      </c>
      <c r="E322" s="5">
        <v>68270</v>
      </c>
      <c r="F322" s="5">
        <v>55140</v>
      </c>
      <c r="G322" s="5">
        <v>42020</v>
      </c>
      <c r="H322" s="5">
        <v>30500</v>
      </c>
      <c r="I322" s="5">
        <v>25250</v>
      </c>
      <c r="J322" s="5">
        <v>20000</v>
      </c>
      <c r="K322" s="5">
        <v>16180</v>
      </c>
      <c r="L322" s="5">
        <v>12800</v>
      </c>
      <c r="M322" s="5">
        <v>9430</v>
      </c>
    </row>
    <row r="323" spans="1:13">
      <c r="A323" s="6">
        <v>3460000</v>
      </c>
      <c r="B323" s="6">
        <v>3480000</v>
      </c>
      <c r="C323" s="5">
        <v>137330</v>
      </c>
      <c r="D323" s="5">
        <v>112330</v>
      </c>
      <c r="E323" s="5">
        <v>69830</v>
      </c>
      <c r="F323" s="5">
        <v>56710</v>
      </c>
      <c r="G323" s="5">
        <v>43580</v>
      </c>
      <c r="H323" s="5">
        <v>31130</v>
      </c>
      <c r="I323" s="5">
        <v>25880</v>
      </c>
      <c r="J323" s="5">
        <v>20630</v>
      </c>
      <c r="K323" s="5">
        <v>16580</v>
      </c>
      <c r="L323" s="5">
        <v>13210</v>
      </c>
      <c r="M323" s="5">
        <v>9830</v>
      </c>
    </row>
    <row r="324" spans="1:13">
      <c r="A324" s="6">
        <v>3480000</v>
      </c>
      <c r="B324" s="6">
        <v>3500000</v>
      </c>
      <c r="C324" s="5">
        <v>139770</v>
      </c>
      <c r="D324" s="5">
        <v>114770</v>
      </c>
      <c r="E324" s="5">
        <v>71400</v>
      </c>
      <c r="F324" s="5">
        <v>58270</v>
      </c>
      <c r="G324" s="5">
        <v>45150</v>
      </c>
      <c r="H324" s="5">
        <v>32020</v>
      </c>
      <c r="I324" s="5">
        <v>26510</v>
      </c>
      <c r="J324" s="5">
        <v>21260</v>
      </c>
      <c r="K324" s="5">
        <v>16980</v>
      </c>
      <c r="L324" s="5">
        <v>13610</v>
      </c>
      <c r="M324" s="5">
        <v>10230</v>
      </c>
    </row>
    <row r="325" spans="1:13">
      <c r="A325" s="6">
        <v>3500000</v>
      </c>
      <c r="B325" s="6">
        <v>3520000</v>
      </c>
      <c r="C325" s="5">
        <v>142220</v>
      </c>
      <c r="D325" s="5">
        <v>117220</v>
      </c>
      <c r="E325" s="5">
        <v>72960</v>
      </c>
      <c r="F325" s="5">
        <v>59840</v>
      </c>
      <c r="G325" s="5">
        <v>46710</v>
      </c>
      <c r="H325" s="5">
        <v>33590</v>
      </c>
      <c r="I325" s="5">
        <v>27130</v>
      </c>
      <c r="J325" s="5">
        <v>21880</v>
      </c>
      <c r="K325" s="5">
        <v>17390</v>
      </c>
      <c r="L325" s="5">
        <v>14010</v>
      </c>
      <c r="M325" s="5">
        <v>10640</v>
      </c>
    </row>
    <row r="326" spans="1:13">
      <c r="A326" s="6">
        <v>3520000</v>
      </c>
      <c r="B326" s="6">
        <v>3540000</v>
      </c>
      <c r="C326" s="5">
        <v>144660</v>
      </c>
      <c r="D326" s="5">
        <v>119660</v>
      </c>
      <c r="E326" s="5">
        <v>74530</v>
      </c>
      <c r="F326" s="5">
        <v>61400</v>
      </c>
      <c r="G326" s="5">
        <v>48280</v>
      </c>
      <c r="H326" s="5">
        <v>35150</v>
      </c>
      <c r="I326" s="5">
        <v>27760</v>
      </c>
      <c r="J326" s="5">
        <v>22510</v>
      </c>
      <c r="K326" s="5">
        <v>17790</v>
      </c>
      <c r="L326" s="5">
        <v>14410</v>
      </c>
      <c r="M326" s="5">
        <v>11040</v>
      </c>
    </row>
    <row r="327" spans="1:13">
      <c r="A327" s="6">
        <v>3540000</v>
      </c>
      <c r="B327" s="6">
        <v>3560000</v>
      </c>
      <c r="C327" s="5">
        <v>147110</v>
      </c>
      <c r="D327" s="5">
        <v>122110</v>
      </c>
      <c r="E327" s="5">
        <v>76090</v>
      </c>
      <c r="F327" s="5">
        <v>62960</v>
      </c>
      <c r="G327" s="5">
        <v>49840</v>
      </c>
      <c r="H327" s="5">
        <v>36710</v>
      </c>
      <c r="I327" s="5">
        <v>28380</v>
      </c>
      <c r="J327" s="5">
        <v>23130</v>
      </c>
      <c r="K327" s="5">
        <v>18190</v>
      </c>
      <c r="L327" s="5">
        <v>14820</v>
      </c>
      <c r="M327" s="5">
        <v>11440</v>
      </c>
    </row>
    <row r="328" spans="1:13">
      <c r="A328" s="6">
        <v>3560000</v>
      </c>
      <c r="B328" s="6">
        <v>3580000</v>
      </c>
      <c r="C328" s="5">
        <v>149550</v>
      </c>
      <c r="D328" s="5">
        <v>124550</v>
      </c>
      <c r="E328" s="5">
        <v>77650</v>
      </c>
      <c r="F328" s="5">
        <v>64530</v>
      </c>
      <c r="G328" s="5">
        <v>51400</v>
      </c>
      <c r="H328" s="5">
        <v>38280</v>
      </c>
      <c r="I328" s="5">
        <v>29010</v>
      </c>
      <c r="J328" s="5">
        <v>23760</v>
      </c>
      <c r="K328" s="5">
        <v>18590</v>
      </c>
      <c r="L328" s="5">
        <v>15220</v>
      </c>
      <c r="M328" s="5">
        <v>11840</v>
      </c>
    </row>
    <row r="329" spans="1:13">
      <c r="A329" s="6">
        <v>3580000</v>
      </c>
      <c r="B329" s="6">
        <v>3600000</v>
      </c>
      <c r="C329" s="5">
        <v>152000</v>
      </c>
      <c r="D329" s="5">
        <v>127000</v>
      </c>
      <c r="E329" s="5">
        <v>79220</v>
      </c>
      <c r="F329" s="5">
        <v>66090</v>
      </c>
      <c r="G329" s="5">
        <v>52970</v>
      </c>
      <c r="H329" s="5">
        <v>39840</v>
      </c>
      <c r="I329" s="5">
        <v>29630</v>
      </c>
      <c r="J329" s="5">
        <v>24380</v>
      </c>
      <c r="K329" s="5">
        <v>19130</v>
      </c>
      <c r="L329" s="5">
        <v>15620</v>
      </c>
      <c r="M329" s="5">
        <v>12250</v>
      </c>
    </row>
    <row r="330" spans="1:13">
      <c r="A330" s="6">
        <v>3600000</v>
      </c>
      <c r="B330" s="6">
        <v>3620000</v>
      </c>
      <c r="C330" s="5">
        <v>154440</v>
      </c>
      <c r="D330" s="5">
        <v>129440</v>
      </c>
      <c r="E330" s="5">
        <v>80780</v>
      </c>
      <c r="F330" s="5">
        <v>67660</v>
      </c>
      <c r="G330" s="5">
        <v>54530</v>
      </c>
      <c r="H330" s="5">
        <v>41410</v>
      </c>
      <c r="I330" s="5">
        <v>30260</v>
      </c>
      <c r="J330" s="5">
        <v>25010</v>
      </c>
      <c r="K330" s="5">
        <v>19760</v>
      </c>
      <c r="L330" s="5">
        <v>16020</v>
      </c>
      <c r="M330" s="5">
        <v>12650</v>
      </c>
    </row>
    <row r="331" spans="1:13">
      <c r="A331" s="6">
        <v>3620000</v>
      </c>
      <c r="B331" s="6">
        <v>3640000</v>
      </c>
      <c r="C331" s="5">
        <v>156890</v>
      </c>
      <c r="D331" s="5">
        <v>131890</v>
      </c>
      <c r="E331" s="5">
        <v>82350</v>
      </c>
      <c r="F331" s="5">
        <v>69220</v>
      </c>
      <c r="G331" s="5">
        <v>56100</v>
      </c>
      <c r="H331" s="5">
        <v>42970</v>
      </c>
      <c r="I331" s="5">
        <v>30890</v>
      </c>
      <c r="J331" s="5">
        <v>25640</v>
      </c>
      <c r="K331" s="5">
        <v>20390</v>
      </c>
      <c r="L331" s="5">
        <v>16420</v>
      </c>
      <c r="M331" s="5">
        <v>13050</v>
      </c>
    </row>
    <row r="332" spans="1:13">
      <c r="A332" s="6">
        <v>3640000</v>
      </c>
      <c r="B332" s="6">
        <v>3660000</v>
      </c>
      <c r="C332" s="5">
        <v>159330</v>
      </c>
      <c r="D332" s="5">
        <v>134330</v>
      </c>
      <c r="E332" s="5">
        <v>83910</v>
      </c>
      <c r="F332" s="5">
        <v>70790</v>
      </c>
      <c r="G332" s="5">
        <v>57660</v>
      </c>
      <c r="H332" s="5">
        <v>44540</v>
      </c>
      <c r="I332" s="5">
        <v>31510</v>
      </c>
      <c r="J332" s="5">
        <v>26260</v>
      </c>
      <c r="K332" s="5">
        <v>21010</v>
      </c>
      <c r="L332" s="5">
        <v>16830</v>
      </c>
      <c r="M332" s="5">
        <v>13450</v>
      </c>
    </row>
    <row r="333" spans="1:13">
      <c r="A333" s="6">
        <v>3660000</v>
      </c>
      <c r="B333" s="6">
        <v>3680000</v>
      </c>
      <c r="C333" s="5">
        <v>161780</v>
      </c>
      <c r="D333" s="5">
        <v>136780</v>
      </c>
      <c r="E333" s="5">
        <v>85480</v>
      </c>
      <c r="F333" s="5">
        <v>72350</v>
      </c>
      <c r="G333" s="5">
        <v>59230</v>
      </c>
      <c r="H333" s="5">
        <v>46100</v>
      </c>
      <c r="I333" s="5">
        <v>32980</v>
      </c>
      <c r="J333" s="5">
        <v>26890</v>
      </c>
      <c r="K333" s="5">
        <v>21640</v>
      </c>
      <c r="L333" s="5">
        <v>17230</v>
      </c>
      <c r="M333" s="5">
        <v>13850</v>
      </c>
    </row>
    <row r="334" spans="1:13">
      <c r="A334" s="6">
        <v>3680000</v>
      </c>
      <c r="B334" s="6">
        <v>3700000</v>
      </c>
      <c r="C334" s="5">
        <v>164220</v>
      </c>
      <c r="D334" s="5">
        <v>139220</v>
      </c>
      <c r="E334" s="5">
        <v>87040</v>
      </c>
      <c r="F334" s="5">
        <v>73920</v>
      </c>
      <c r="G334" s="5">
        <v>60790</v>
      </c>
      <c r="H334" s="5">
        <v>47670</v>
      </c>
      <c r="I334" s="5">
        <v>34540</v>
      </c>
      <c r="J334" s="5">
        <v>27510</v>
      </c>
      <c r="K334" s="5">
        <v>22260</v>
      </c>
      <c r="L334" s="5">
        <v>17630</v>
      </c>
      <c r="M334" s="5">
        <v>14260</v>
      </c>
    </row>
    <row r="335" spans="1:13">
      <c r="A335" s="6">
        <v>3700000</v>
      </c>
      <c r="B335" s="6">
        <v>3720000</v>
      </c>
      <c r="C335" s="5">
        <v>166670</v>
      </c>
      <c r="D335" s="5">
        <v>141670</v>
      </c>
      <c r="E335" s="5">
        <v>88610</v>
      </c>
      <c r="F335" s="5">
        <v>75480</v>
      </c>
      <c r="G335" s="5">
        <v>62360</v>
      </c>
      <c r="H335" s="5">
        <v>49230</v>
      </c>
      <c r="I335" s="5">
        <v>36110</v>
      </c>
      <c r="J335" s="5">
        <v>28140</v>
      </c>
      <c r="K335" s="5">
        <v>22890</v>
      </c>
      <c r="L335" s="5">
        <v>18030</v>
      </c>
      <c r="M335" s="5">
        <v>14660</v>
      </c>
    </row>
    <row r="336" spans="1:13">
      <c r="A336" s="6">
        <v>3720000</v>
      </c>
      <c r="B336" s="6">
        <v>3740000</v>
      </c>
      <c r="C336" s="5">
        <v>169110</v>
      </c>
      <c r="D336" s="5">
        <v>144110</v>
      </c>
      <c r="E336" s="5">
        <v>90170</v>
      </c>
      <c r="F336" s="5">
        <v>77050</v>
      </c>
      <c r="G336" s="5">
        <v>63920</v>
      </c>
      <c r="H336" s="5">
        <v>50800</v>
      </c>
      <c r="I336" s="5">
        <v>37670</v>
      </c>
      <c r="J336" s="5">
        <v>28770</v>
      </c>
      <c r="K336" s="5">
        <v>23520</v>
      </c>
      <c r="L336" s="5">
        <v>18440</v>
      </c>
      <c r="M336" s="5">
        <v>15060</v>
      </c>
    </row>
    <row r="337" spans="1:13">
      <c r="A337" s="6">
        <v>3740000</v>
      </c>
      <c r="B337" s="6">
        <v>3760000</v>
      </c>
      <c r="C337" s="5">
        <v>171560</v>
      </c>
      <c r="D337" s="5">
        <v>146560</v>
      </c>
      <c r="E337" s="5">
        <v>91730</v>
      </c>
      <c r="F337" s="5">
        <v>78610</v>
      </c>
      <c r="G337" s="5">
        <v>65480</v>
      </c>
      <c r="H337" s="5">
        <v>52360</v>
      </c>
      <c r="I337" s="5">
        <v>39230</v>
      </c>
      <c r="J337" s="5">
        <v>29390</v>
      </c>
      <c r="K337" s="5">
        <v>24140</v>
      </c>
      <c r="L337" s="5">
        <v>18890</v>
      </c>
      <c r="M337" s="5">
        <v>15460</v>
      </c>
    </row>
    <row r="338" spans="1:13">
      <c r="A338" s="6">
        <v>3760000</v>
      </c>
      <c r="B338" s="6">
        <v>3780000</v>
      </c>
      <c r="C338" s="5">
        <v>178920</v>
      </c>
      <c r="D338" s="5">
        <v>151090</v>
      </c>
      <c r="E338" s="5">
        <v>95250</v>
      </c>
      <c r="F338" s="5">
        <v>81630</v>
      </c>
      <c r="G338" s="5">
        <v>68510</v>
      </c>
      <c r="H338" s="5">
        <v>55380</v>
      </c>
      <c r="I338" s="5">
        <v>42260</v>
      </c>
      <c r="J338" s="5">
        <v>30600</v>
      </c>
      <c r="K338" s="5">
        <v>25350</v>
      </c>
      <c r="L338" s="5">
        <v>20100</v>
      </c>
      <c r="M338" s="5">
        <v>16240</v>
      </c>
    </row>
    <row r="339" spans="1:13">
      <c r="A339" s="6">
        <v>3780000</v>
      </c>
      <c r="B339" s="6">
        <v>3800000</v>
      </c>
      <c r="C339" s="5">
        <v>181590</v>
      </c>
      <c r="D339" s="5">
        <v>153740</v>
      </c>
      <c r="E339" s="5">
        <v>97700</v>
      </c>
      <c r="F339" s="5">
        <v>83350</v>
      </c>
      <c r="G339" s="5">
        <v>70220</v>
      </c>
      <c r="H339" s="5">
        <v>57100</v>
      </c>
      <c r="I339" s="5">
        <v>43970</v>
      </c>
      <c r="J339" s="5">
        <v>31290</v>
      </c>
      <c r="K339" s="5">
        <v>26040</v>
      </c>
      <c r="L339" s="5">
        <v>20790</v>
      </c>
      <c r="M339" s="5">
        <v>16680</v>
      </c>
    </row>
    <row r="340" spans="1:13">
      <c r="A340" s="6">
        <v>3800000</v>
      </c>
      <c r="B340" s="6">
        <v>3820000</v>
      </c>
      <c r="C340" s="5">
        <v>184260</v>
      </c>
      <c r="D340" s="5">
        <v>156400</v>
      </c>
      <c r="E340" s="5">
        <v>100140</v>
      </c>
      <c r="F340" s="5">
        <v>85060</v>
      </c>
      <c r="G340" s="5">
        <v>71930</v>
      </c>
      <c r="H340" s="5">
        <v>58810</v>
      </c>
      <c r="I340" s="5">
        <v>45680</v>
      </c>
      <c r="J340" s="5">
        <v>32560</v>
      </c>
      <c r="K340" s="5">
        <v>26720</v>
      </c>
      <c r="L340" s="5">
        <v>21470</v>
      </c>
      <c r="M340" s="5">
        <v>17120</v>
      </c>
    </row>
    <row r="341" spans="1:13">
      <c r="A341" s="6">
        <v>3820000</v>
      </c>
      <c r="B341" s="6">
        <v>3840000</v>
      </c>
      <c r="C341" s="5">
        <v>186930</v>
      </c>
      <c r="D341" s="5">
        <v>159050</v>
      </c>
      <c r="E341" s="5">
        <v>102590</v>
      </c>
      <c r="F341" s="5">
        <v>86770</v>
      </c>
      <c r="G341" s="5">
        <v>73640</v>
      </c>
      <c r="H341" s="5">
        <v>60520</v>
      </c>
      <c r="I341" s="5">
        <v>47390</v>
      </c>
      <c r="J341" s="5">
        <v>34270</v>
      </c>
      <c r="K341" s="5">
        <v>27400</v>
      </c>
      <c r="L341" s="5">
        <v>22150</v>
      </c>
      <c r="M341" s="5">
        <v>17560</v>
      </c>
    </row>
    <row r="342" spans="1:13">
      <c r="A342" s="6">
        <v>3840000</v>
      </c>
      <c r="B342" s="6">
        <v>3860000</v>
      </c>
      <c r="C342" s="5">
        <v>189600</v>
      </c>
      <c r="D342" s="5">
        <v>161710</v>
      </c>
      <c r="E342" s="5">
        <v>105030</v>
      </c>
      <c r="F342" s="5">
        <v>88480</v>
      </c>
      <c r="G342" s="5">
        <v>75350</v>
      </c>
      <c r="H342" s="5">
        <v>62230</v>
      </c>
      <c r="I342" s="5">
        <v>49100</v>
      </c>
      <c r="J342" s="5">
        <v>35980</v>
      </c>
      <c r="K342" s="5">
        <v>28090</v>
      </c>
      <c r="L342" s="5">
        <v>22840</v>
      </c>
      <c r="M342" s="5">
        <v>18000</v>
      </c>
    </row>
    <row r="343" spans="1:13">
      <c r="A343" s="6">
        <v>3860000</v>
      </c>
      <c r="B343" s="6">
        <v>3880000</v>
      </c>
      <c r="C343" s="5">
        <v>192270</v>
      </c>
      <c r="D343" s="5">
        <v>164360</v>
      </c>
      <c r="E343" s="5">
        <v>107480</v>
      </c>
      <c r="F343" s="5">
        <v>90190</v>
      </c>
      <c r="G343" s="5">
        <v>77070</v>
      </c>
      <c r="H343" s="5">
        <v>63940</v>
      </c>
      <c r="I343" s="5">
        <v>50820</v>
      </c>
      <c r="J343" s="5">
        <v>37690</v>
      </c>
      <c r="K343" s="5">
        <v>28770</v>
      </c>
      <c r="L343" s="5">
        <v>23520</v>
      </c>
      <c r="M343" s="5">
        <v>18440</v>
      </c>
    </row>
    <row r="344" spans="1:13">
      <c r="A344" s="6">
        <v>3880000</v>
      </c>
      <c r="B344" s="6">
        <v>3900000</v>
      </c>
      <c r="C344" s="5">
        <v>194940</v>
      </c>
      <c r="D344" s="5">
        <v>167020</v>
      </c>
      <c r="E344" s="5">
        <v>109920</v>
      </c>
      <c r="F344" s="5">
        <v>91900</v>
      </c>
      <c r="G344" s="5">
        <v>78780</v>
      </c>
      <c r="H344" s="5">
        <v>65650</v>
      </c>
      <c r="I344" s="5">
        <v>52530</v>
      </c>
      <c r="J344" s="5">
        <v>39400</v>
      </c>
      <c r="K344" s="5">
        <v>29460</v>
      </c>
      <c r="L344" s="5">
        <v>24210</v>
      </c>
      <c r="M344" s="5">
        <v>18960</v>
      </c>
    </row>
    <row r="345" spans="1:13">
      <c r="A345" s="6">
        <v>3900000</v>
      </c>
      <c r="B345" s="6">
        <v>3920000</v>
      </c>
      <c r="C345" s="5">
        <v>197610</v>
      </c>
      <c r="D345" s="5">
        <v>169670</v>
      </c>
      <c r="E345" s="5">
        <v>112370</v>
      </c>
      <c r="F345" s="5">
        <v>93620</v>
      </c>
      <c r="G345" s="5">
        <v>80490</v>
      </c>
      <c r="H345" s="5">
        <v>67360</v>
      </c>
      <c r="I345" s="5">
        <v>54240</v>
      </c>
      <c r="J345" s="5">
        <v>41110</v>
      </c>
      <c r="K345" s="5">
        <v>30140</v>
      </c>
      <c r="L345" s="5">
        <v>24890</v>
      </c>
      <c r="M345" s="5">
        <v>19640</v>
      </c>
    </row>
    <row r="346" spans="1:13">
      <c r="A346" s="6">
        <v>3920000</v>
      </c>
      <c r="B346" s="6">
        <v>3940000</v>
      </c>
      <c r="C346" s="5">
        <v>200280</v>
      </c>
      <c r="D346" s="5">
        <v>172330</v>
      </c>
      <c r="E346" s="5">
        <v>114810</v>
      </c>
      <c r="F346" s="5">
        <v>96060</v>
      </c>
      <c r="G346" s="5">
        <v>82200</v>
      </c>
      <c r="H346" s="5">
        <v>69080</v>
      </c>
      <c r="I346" s="5">
        <v>55950</v>
      </c>
      <c r="J346" s="5">
        <v>42830</v>
      </c>
      <c r="K346" s="5">
        <v>30830</v>
      </c>
      <c r="L346" s="5">
        <v>25580</v>
      </c>
      <c r="M346" s="5">
        <v>20330</v>
      </c>
    </row>
    <row r="347" spans="1:13">
      <c r="A347" s="6">
        <v>3940000</v>
      </c>
      <c r="B347" s="6">
        <v>3960000</v>
      </c>
      <c r="C347" s="5">
        <v>202950</v>
      </c>
      <c r="D347" s="5">
        <v>174980</v>
      </c>
      <c r="E347" s="5">
        <v>117260</v>
      </c>
      <c r="F347" s="5">
        <v>98510</v>
      </c>
      <c r="G347" s="5">
        <v>83910</v>
      </c>
      <c r="H347" s="5">
        <v>70790</v>
      </c>
      <c r="I347" s="5">
        <v>57660</v>
      </c>
      <c r="J347" s="5">
        <v>44540</v>
      </c>
      <c r="K347" s="5">
        <v>31510</v>
      </c>
      <c r="L347" s="5">
        <v>26260</v>
      </c>
      <c r="M347" s="5">
        <v>21010</v>
      </c>
    </row>
    <row r="348" spans="1:13">
      <c r="A348" s="6">
        <v>3960000</v>
      </c>
      <c r="B348" s="6">
        <v>3980000</v>
      </c>
      <c r="C348" s="5">
        <v>205620</v>
      </c>
      <c r="D348" s="5">
        <v>177640</v>
      </c>
      <c r="E348" s="5">
        <v>119700</v>
      </c>
      <c r="F348" s="5">
        <v>100950</v>
      </c>
      <c r="G348" s="5">
        <v>85620</v>
      </c>
      <c r="H348" s="5">
        <v>72500</v>
      </c>
      <c r="I348" s="5">
        <v>59370</v>
      </c>
      <c r="J348" s="5">
        <v>46250</v>
      </c>
      <c r="K348" s="5">
        <v>33120</v>
      </c>
      <c r="L348" s="5">
        <v>26950</v>
      </c>
      <c r="M348" s="5">
        <v>21700</v>
      </c>
    </row>
    <row r="349" spans="1:13">
      <c r="A349" s="6">
        <v>3980000</v>
      </c>
      <c r="B349" s="6">
        <v>4000000</v>
      </c>
      <c r="C349" s="5">
        <v>208350</v>
      </c>
      <c r="D349" s="5">
        <v>180360</v>
      </c>
      <c r="E349" s="5">
        <v>122220</v>
      </c>
      <c r="F349" s="5">
        <v>103470</v>
      </c>
      <c r="G349" s="5">
        <v>87380</v>
      </c>
      <c r="H349" s="5">
        <v>74260</v>
      </c>
      <c r="I349" s="5">
        <v>61130</v>
      </c>
      <c r="J349" s="5">
        <v>48010</v>
      </c>
      <c r="K349" s="5">
        <v>34880</v>
      </c>
      <c r="L349" s="5">
        <v>27650</v>
      </c>
      <c r="M349" s="5">
        <v>22400</v>
      </c>
    </row>
    <row r="350" spans="1:13">
      <c r="A350" s="6">
        <v>4000000</v>
      </c>
      <c r="B350" s="6">
        <v>4020000</v>
      </c>
      <c r="C350" s="5">
        <v>211160</v>
      </c>
      <c r="D350" s="5">
        <v>183150</v>
      </c>
      <c r="E350" s="5">
        <v>124800</v>
      </c>
      <c r="F350" s="5">
        <v>106050</v>
      </c>
      <c r="G350" s="5">
        <v>89190</v>
      </c>
      <c r="H350" s="5">
        <v>76060</v>
      </c>
      <c r="I350" s="5">
        <v>62940</v>
      </c>
      <c r="J350" s="5">
        <v>49810</v>
      </c>
      <c r="K350" s="5">
        <v>36690</v>
      </c>
      <c r="L350" s="5">
        <v>28370</v>
      </c>
      <c r="M350" s="5">
        <v>23120</v>
      </c>
    </row>
    <row r="351" spans="1:13">
      <c r="A351" s="6">
        <v>4020000</v>
      </c>
      <c r="B351" s="6">
        <v>4040000</v>
      </c>
      <c r="C351" s="5">
        <v>213960</v>
      </c>
      <c r="D351" s="5">
        <v>185940</v>
      </c>
      <c r="E351" s="5">
        <v>127380</v>
      </c>
      <c r="F351" s="5">
        <v>108630</v>
      </c>
      <c r="G351" s="5">
        <v>90990</v>
      </c>
      <c r="H351" s="5">
        <v>77870</v>
      </c>
      <c r="I351" s="5">
        <v>64740</v>
      </c>
      <c r="J351" s="5">
        <v>51620</v>
      </c>
      <c r="K351" s="5">
        <v>38490</v>
      </c>
      <c r="L351" s="5">
        <v>29090</v>
      </c>
      <c r="M351" s="5">
        <v>23840</v>
      </c>
    </row>
    <row r="352" spans="1:13">
      <c r="A352" s="6">
        <v>4040000</v>
      </c>
      <c r="B352" s="6">
        <v>4060000</v>
      </c>
      <c r="C352" s="5">
        <v>216770</v>
      </c>
      <c r="D352" s="5">
        <v>188730</v>
      </c>
      <c r="E352" s="5">
        <v>129960</v>
      </c>
      <c r="F352" s="5">
        <v>111210</v>
      </c>
      <c r="G352" s="5">
        <v>92800</v>
      </c>
      <c r="H352" s="5">
        <v>79680</v>
      </c>
      <c r="I352" s="5">
        <v>66550</v>
      </c>
      <c r="J352" s="5">
        <v>53430</v>
      </c>
      <c r="K352" s="5">
        <v>40300</v>
      </c>
      <c r="L352" s="5">
        <v>29820</v>
      </c>
      <c r="M352" s="5">
        <v>24570</v>
      </c>
    </row>
    <row r="353" spans="1:13">
      <c r="A353" s="6">
        <v>4060000</v>
      </c>
      <c r="B353" s="6">
        <v>4080000</v>
      </c>
      <c r="C353" s="5">
        <v>219570</v>
      </c>
      <c r="D353" s="5">
        <v>191520</v>
      </c>
      <c r="E353" s="5">
        <v>132540</v>
      </c>
      <c r="F353" s="5">
        <v>113790</v>
      </c>
      <c r="G353" s="5">
        <v>95040</v>
      </c>
      <c r="H353" s="5">
        <v>81480</v>
      </c>
      <c r="I353" s="5">
        <v>68360</v>
      </c>
      <c r="J353" s="5">
        <v>55230</v>
      </c>
      <c r="K353" s="5">
        <v>42110</v>
      </c>
      <c r="L353" s="5">
        <v>30540</v>
      </c>
      <c r="M353" s="5">
        <v>25290</v>
      </c>
    </row>
    <row r="354" spans="1:13">
      <c r="A354" s="6">
        <v>4080000</v>
      </c>
      <c r="B354" s="6">
        <v>4100000</v>
      </c>
      <c r="C354" s="5">
        <v>222380</v>
      </c>
      <c r="D354" s="5">
        <v>194310</v>
      </c>
      <c r="E354" s="5">
        <v>135120</v>
      </c>
      <c r="F354" s="5">
        <v>116370</v>
      </c>
      <c r="G354" s="5">
        <v>97620</v>
      </c>
      <c r="H354" s="5">
        <v>83290</v>
      </c>
      <c r="I354" s="5">
        <v>70160</v>
      </c>
      <c r="J354" s="5">
        <v>57040</v>
      </c>
      <c r="K354" s="5">
        <v>43910</v>
      </c>
      <c r="L354" s="5">
        <v>31260</v>
      </c>
      <c r="M354" s="5">
        <v>26010</v>
      </c>
    </row>
    <row r="355" spans="1:13">
      <c r="A355" s="6">
        <v>4100000</v>
      </c>
      <c r="B355" s="6">
        <v>4120000</v>
      </c>
      <c r="C355" s="5">
        <v>225180</v>
      </c>
      <c r="D355" s="5">
        <v>197100</v>
      </c>
      <c r="E355" s="5">
        <v>137700</v>
      </c>
      <c r="F355" s="5">
        <v>118950</v>
      </c>
      <c r="G355" s="5">
        <v>100200</v>
      </c>
      <c r="H355" s="5">
        <v>85090</v>
      </c>
      <c r="I355" s="5">
        <v>71970</v>
      </c>
      <c r="J355" s="5">
        <v>58840</v>
      </c>
      <c r="K355" s="5">
        <v>45720</v>
      </c>
      <c r="L355" s="5">
        <v>32590</v>
      </c>
      <c r="M355" s="5">
        <v>26730</v>
      </c>
    </row>
    <row r="356" spans="1:13">
      <c r="A356" s="6">
        <v>4120000</v>
      </c>
      <c r="B356" s="6">
        <v>4140000</v>
      </c>
      <c r="C356" s="5">
        <v>227990</v>
      </c>
      <c r="D356" s="5">
        <v>199890</v>
      </c>
      <c r="E356" s="5">
        <v>140280</v>
      </c>
      <c r="F356" s="5">
        <v>121530</v>
      </c>
      <c r="G356" s="5">
        <v>102780</v>
      </c>
      <c r="H356" s="5">
        <v>86900</v>
      </c>
      <c r="I356" s="5">
        <v>73770</v>
      </c>
      <c r="J356" s="5">
        <v>60650</v>
      </c>
      <c r="K356" s="5">
        <v>47520</v>
      </c>
      <c r="L356" s="5">
        <v>34400</v>
      </c>
      <c r="M356" s="5">
        <v>27460</v>
      </c>
    </row>
    <row r="357" spans="1:13">
      <c r="A357" s="6">
        <v>4140000</v>
      </c>
      <c r="B357" s="6">
        <v>4160000</v>
      </c>
      <c r="C357" s="5">
        <v>230790</v>
      </c>
      <c r="D357" s="5">
        <v>202680</v>
      </c>
      <c r="E357" s="5">
        <v>142860</v>
      </c>
      <c r="F357" s="5">
        <v>124110</v>
      </c>
      <c r="G357" s="5">
        <v>105360</v>
      </c>
      <c r="H357" s="5">
        <v>88710</v>
      </c>
      <c r="I357" s="5">
        <v>75580</v>
      </c>
      <c r="J357" s="5">
        <v>62460</v>
      </c>
      <c r="K357" s="5">
        <v>49330</v>
      </c>
      <c r="L357" s="5">
        <v>36210</v>
      </c>
      <c r="M357" s="5">
        <v>28180</v>
      </c>
    </row>
    <row r="358" spans="1:13">
      <c r="A358" s="6">
        <v>4160000</v>
      </c>
      <c r="B358" s="6">
        <v>4180000</v>
      </c>
      <c r="C358" s="5">
        <v>233600</v>
      </c>
      <c r="D358" s="5">
        <v>205470</v>
      </c>
      <c r="E358" s="5">
        <v>145440</v>
      </c>
      <c r="F358" s="5">
        <v>126690</v>
      </c>
      <c r="G358" s="5">
        <v>107940</v>
      </c>
      <c r="H358" s="5">
        <v>90510</v>
      </c>
      <c r="I358" s="5">
        <v>77390</v>
      </c>
      <c r="J358" s="5">
        <v>64260</v>
      </c>
      <c r="K358" s="5">
        <v>51140</v>
      </c>
      <c r="L358" s="5">
        <v>38010</v>
      </c>
      <c r="M358" s="5">
        <v>28900</v>
      </c>
    </row>
    <row r="359" spans="1:13">
      <c r="A359" s="6">
        <v>4180000</v>
      </c>
      <c r="B359" s="6">
        <v>4200000</v>
      </c>
      <c r="C359" s="5">
        <v>236400</v>
      </c>
      <c r="D359" s="5">
        <v>208260</v>
      </c>
      <c r="E359" s="5">
        <v>148020</v>
      </c>
      <c r="F359" s="5">
        <v>129270</v>
      </c>
      <c r="G359" s="5">
        <v>110520</v>
      </c>
      <c r="H359" s="5">
        <v>92320</v>
      </c>
      <c r="I359" s="5">
        <v>79190</v>
      </c>
      <c r="J359" s="5">
        <v>66070</v>
      </c>
      <c r="K359" s="5">
        <v>52940</v>
      </c>
      <c r="L359" s="5">
        <v>39820</v>
      </c>
      <c r="M359" s="5">
        <v>29620</v>
      </c>
    </row>
    <row r="360" spans="1:13">
      <c r="A360" s="6">
        <v>4200000</v>
      </c>
      <c r="B360" s="6">
        <v>4220000</v>
      </c>
      <c r="C360" s="5">
        <v>239210</v>
      </c>
      <c r="D360" s="5">
        <v>211050</v>
      </c>
      <c r="E360" s="5">
        <v>150600</v>
      </c>
      <c r="F360" s="5">
        <v>131850</v>
      </c>
      <c r="G360" s="5">
        <v>113100</v>
      </c>
      <c r="H360" s="5">
        <v>94350</v>
      </c>
      <c r="I360" s="5">
        <v>81000</v>
      </c>
      <c r="J360" s="5">
        <v>67870</v>
      </c>
      <c r="K360" s="5">
        <v>54750</v>
      </c>
      <c r="L360" s="5">
        <v>41620</v>
      </c>
      <c r="M360" s="5">
        <v>30350</v>
      </c>
    </row>
    <row r="361" spans="1:13">
      <c r="A361" s="6">
        <v>4220000</v>
      </c>
      <c r="B361" s="6">
        <v>4240000</v>
      </c>
      <c r="C361" s="5">
        <v>242010</v>
      </c>
      <c r="D361" s="5">
        <v>213840</v>
      </c>
      <c r="E361" s="5">
        <v>153180</v>
      </c>
      <c r="F361" s="5">
        <v>134430</v>
      </c>
      <c r="G361" s="5">
        <v>115680</v>
      </c>
      <c r="H361" s="5">
        <v>96930</v>
      </c>
      <c r="I361" s="5">
        <v>82800</v>
      </c>
      <c r="J361" s="5">
        <v>69680</v>
      </c>
      <c r="K361" s="5">
        <v>56550</v>
      </c>
      <c r="L361" s="5">
        <v>43430</v>
      </c>
      <c r="M361" s="5">
        <v>31070</v>
      </c>
    </row>
    <row r="362" spans="1:13">
      <c r="A362" s="6">
        <v>4240000</v>
      </c>
      <c r="B362" s="6">
        <v>4260000</v>
      </c>
      <c r="C362" s="5">
        <v>244820</v>
      </c>
      <c r="D362" s="5">
        <v>216630</v>
      </c>
      <c r="E362" s="5">
        <v>155760</v>
      </c>
      <c r="F362" s="5">
        <v>137010</v>
      </c>
      <c r="G362" s="5">
        <v>118260</v>
      </c>
      <c r="H362" s="5">
        <v>99510</v>
      </c>
      <c r="I362" s="5">
        <v>84610</v>
      </c>
      <c r="J362" s="5">
        <v>71490</v>
      </c>
      <c r="K362" s="5">
        <v>58360</v>
      </c>
      <c r="L362" s="5">
        <v>45240</v>
      </c>
      <c r="M362" s="5">
        <v>32110</v>
      </c>
    </row>
    <row r="363" spans="1:13">
      <c r="A363" s="6">
        <v>4260000</v>
      </c>
      <c r="B363" s="6">
        <v>4280000</v>
      </c>
      <c r="C363" s="5">
        <v>247620</v>
      </c>
      <c r="D363" s="5">
        <v>219420</v>
      </c>
      <c r="E363" s="5">
        <v>158340</v>
      </c>
      <c r="F363" s="5">
        <v>139590</v>
      </c>
      <c r="G363" s="5">
        <v>120840</v>
      </c>
      <c r="H363" s="5">
        <v>102090</v>
      </c>
      <c r="I363" s="5">
        <v>86420</v>
      </c>
      <c r="J363" s="5">
        <v>73290</v>
      </c>
      <c r="K363" s="5">
        <v>60170</v>
      </c>
      <c r="L363" s="5">
        <v>47040</v>
      </c>
      <c r="M363" s="5">
        <v>33920</v>
      </c>
    </row>
    <row r="364" spans="1:13">
      <c r="A364" s="6">
        <v>4280000</v>
      </c>
      <c r="B364" s="6">
        <v>4300000</v>
      </c>
      <c r="C364" s="5">
        <v>250430</v>
      </c>
      <c r="D364" s="5">
        <v>222210</v>
      </c>
      <c r="E364" s="5">
        <v>160920</v>
      </c>
      <c r="F364" s="5">
        <v>142170</v>
      </c>
      <c r="G364" s="5">
        <v>123420</v>
      </c>
      <c r="H364" s="5">
        <v>104670</v>
      </c>
      <c r="I364" s="5">
        <v>88220</v>
      </c>
      <c r="J364" s="5">
        <v>75100</v>
      </c>
      <c r="K364" s="5">
        <v>61970</v>
      </c>
      <c r="L364" s="5">
        <v>48850</v>
      </c>
      <c r="M364" s="5">
        <v>35720</v>
      </c>
    </row>
    <row r="365" spans="1:13">
      <c r="A365" s="6">
        <v>4300000</v>
      </c>
      <c r="B365" s="6">
        <v>4320000</v>
      </c>
      <c r="C365" s="5">
        <v>253230</v>
      </c>
      <c r="D365" s="5">
        <v>225000</v>
      </c>
      <c r="E365" s="5">
        <v>163500</v>
      </c>
      <c r="F365" s="5">
        <v>144750</v>
      </c>
      <c r="G365" s="5">
        <v>126000</v>
      </c>
      <c r="H365" s="5">
        <v>107250</v>
      </c>
      <c r="I365" s="5">
        <v>90030</v>
      </c>
      <c r="J365" s="5">
        <v>76900</v>
      </c>
      <c r="K365" s="5">
        <v>63780</v>
      </c>
      <c r="L365" s="5">
        <v>50650</v>
      </c>
      <c r="M365" s="5">
        <v>37530</v>
      </c>
    </row>
    <row r="366" spans="1:13">
      <c r="A366" s="6">
        <v>4320000</v>
      </c>
      <c r="B366" s="6">
        <v>4340000</v>
      </c>
      <c r="C366" s="5">
        <v>256040</v>
      </c>
      <c r="D366" s="5">
        <v>227790</v>
      </c>
      <c r="E366" s="5">
        <v>166080</v>
      </c>
      <c r="F366" s="5">
        <v>147330</v>
      </c>
      <c r="G366" s="5">
        <v>128580</v>
      </c>
      <c r="H366" s="5">
        <v>109830</v>
      </c>
      <c r="I366" s="5">
        <v>91830</v>
      </c>
      <c r="J366" s="5">
        <v>78710</v>
      </c>
      <c r="K366" s="5">
        <v>65580</v>
      </c>
      <c r="L366" s="5">
        <v>52460</v>
      </c>
      <c r="M366" s="5">
        <v>39330</v>
      </c>
    </row>
    <row r="367" spans="1:13">
      <c r="A367" s="6">
        <v>4340000</v>
      </c>
      <c r="B367" s="6">
        <v>4360000</v>
      </c>
      <c r="C367" s="5">
        <v>258840</v>
      </c>
      <c r="D367" s="5">
        <v>230580</v>
      </c>
      <c r="E367" s="5">
        <v>168660</v>
      </c>
      <c r="F367" s="5">
        <v>149910</v>
      </c>
      <c r="G367" s="5">
        <v>131160</v>
      </c>
      <c r="H367" s="5">
        <v>112410</v>
      </c>
      <c r="I367" s="5">
        <v>93660</v>
      </c>
      <c r="J367" s="5">
        <v>80520</v>
      </c>
      <c r="K367" s="5">
        <v>67390</v>
      </c>
      <c r="L367" s="5">
        <v>54270</v>
      </c>
      <c r="M367" s="5">
        <v>41140</v>
      </c>
    </row>
    <row r="368" spans="1:13">
      <c r="A368" s="6">
        <v>4360000</v>
      </c>
      <c r="B368" s="6">
        <v>4380000</v>
      </c>
      <c r="C368" s="5">
        <v>261650</v>
      </c>
      <c r="D368" s="5">
        <v>233370</v>
      </c>
      <c r="E368" s="5">
        <v>171240</v>
      </c>
      <c r="F368" s="5">
        <v>152490</v>
      </c>
      <c r="G368" s="5">
        <v>133740</v>
      </c>
      <c r="H368" s="5">
        <v>114990</v>
      </c>
      <c r="I368" s="5">
        <v>96240</v>
      </c>
      <c r="J368" s="5">
        <v>82320</v>
      </c>
      <c r="K368" s="5">
        <v>69200</v>
      </c>
      <c r="L368" s="5">
        <v>56070</v>
      </c>
      <c r="M368" s="5">
        <v>42950</v>
      </c>
    </row>
    <row r="369" spans="1:13">
      <c r="A369" s="6">
        <v>4380000</v>
      </c>
      <c r="B369" s="6">
        <v>4400000</v>
      </c>
      <c r="C369" s="5">
        <v>264450</v>
      </c>
      <c r="D369" s="5">
        <v>236160</v>
      </c>
      <c r="E369" s="5">
        <v>173820</v>
      </c>
      <c r="F369" s="5">
        <v>155070</v>
      </c>
      <c r="G369" s="5">
        <v>136320</v>
      </c>
      <c r="H369" s="5">
        <v>117570</v>
      </c>
      <c r="I369" s="5">
        <v>98820</v>
      </c>
      <c r="J369" s="5">
        <v>84130</v>
      </c>
      <c r="K369" s="5">
        <v>71000</v>
      </c>
      <c r="L369" s="5">
        <v>57880</v>
      </c>
      <c r="M369" s="5">
        <v>44750</v>
      </c>
    </row>
    <row r="370" spans="1:13">
      <c r="A370" s="6">
        <v>4400000</v>
      </c>
      <c r="B370" s="6">
        <v>4420000</v>
      </c>
      <c r="C370" s="5">
        <v>267260</v>
      </c>
      <c r="D370" s="5">
        <v>238950</v>
      </c>
      <c r="E370" s="5">
        <v>176400</v>
      </c>
      <c r="F370" s="5">
        <v>157650</v>
      </c>
      <c r="G370" s="5">
        <v>138900</v>
      </c>
      <c r="H370" s="5">
        <v>120150</v>
      </c>
      <c r="I370" s="5">
        <v>101400</v>
      </c>
      <c r="J370" s="5">
        <v>85930</v>
      </c>
      <c r="K370" s="5">
        <v>72810</v>
      </c>
      <c r="L370" s="5">
        <v>59680</v>
      </c>
      <c r="M370" s="5">
        <v>46560</v>
      </c>
    </row>
    <row r="371" spans="1:13">
      <c r="A371" s="6">
        <v>4420000</v>
      </c>
      <c r="B371" s="6">
        <v>4440000</v>
      </c>
      <c r="C371" s="5">
        <v>270060</v>
      </c>
      <c r="D371" s="5">
        <v>241740</v>
      </c>
      <c r="E371" s="5">
        <v>178980</v>
      </c>
      <c r="F371" s="5">
        <v>160230</v>
      </c>
      <c r="G371" s="5">
        <v>141480</v>
      </c>
      <c r="H371" s="5">
        <v>122730</v>
      </c>
      <c r="I371" s="5">
        <v>103980</v>
      </c>
      <c r="J371" s="5">
        <v>87740</v>
      </c>
      <c r="K371" s="5">
        <v>74610</v>
      </c>
      <c r="L371" s="5">
        <v>61490</v>
      </c>
      <c r="M371" s="5">
        <v>48360</v>
      </c>
    </row>
    <row r="372" spans="1:13">
      <c r="A372" s="6">
        <v>4440000</v>
      </c>
      <c r="B372" s="6">
        <v>4460000</v>
      </c>
      <c r="C372" s="5">
        <v>272870</v>
      </c>
      <c r="D372" s="5">
        <v>244530</v>
      </c>
      <c r="E372" s="5">
        <v>181560</v>
      </c>
      <c r="F372" s="5">
        <v>162810</v>
      </c>
      <c r="G372" s="5">
        <v>144060</v>
      </c>
      <c r="H372" s="5">
        <v>125310</v>
      </c>
      <c r="I372" s="5">
        <v>106560</v>
      </c>
      <c r="J372" s="5">
        <v>89550</v>
      </c>
      <c r="K372" s="5">
        <v>76420</v>
      </c>
      <c r="L372" s="5">
        <v>63300</v>
      </c>
      <c r="M372" s="5">
        <v>50170</v>
      </c>
    </row>
    <row r="373" spans="1:13">
      <c r="A373" s="6">
        <v>4460000</v>
      </c>
      <c r="B373" s="6">
        <v>4480000</v>
      </c>
      <c r="C373" s="5">
        <v>275670</v>
      </c>
      <c r="D373" s="5">
        <v>247320</v>
      </c>
      <c r="E373" s="5">
        <v>184140</v>
      </c>
      <c r="F373" s="5">
        <v>165390</v>
      </c>
      <c r="G373" s="5">
        <v>146640</v>
      </c>
      <c r="H373" s="5">
        <v>127890</v>
      </c>
      <c r="I373" s="5">
        <v>109140</v>
      </c>
      <c r="J373" s="5">
        <v>91350</v>
      </c>
      <c r="K373" s="5">
        <v>78230</v>
      </c>
      <c r="L373" s="5">
        <v>65100</v>
      </c>
      <c r="M373" s="5">
        <v>51980</v>
      </c>
    </row>
    <row r="374" spans="1:13">
      <c r="A374" s="6">
        <v>4480000</v>
      </c>
      <c r="B374" s="6">
        <v>4500000</v>
      </c>
      <c r="C374" s="5">
        <v>278480</v>
      </c>
      <c r="D374" s="5">
        <v>250110</v>
      </c>
      <c r="E374" s="5">
        <v>186720</v>
      </c>
      <c r="F374" s="5">
        <v>167970</v>
      </c>
      <c r="G374" s="5">
        <v>149220</v>
      </c>
      <c r="H374" s="5">
        <v>130470</v>
      </c>
      <c r="I374" s="5">
        <v>111720</v>
      </c>
      <c r="J374" s="5">
        <v>93160</v>
      </c>
      <c r="K374" s="5">
        <v>80030</v>
      </c>
      <c r="L374" s="5">
        <v>66910</v>
      </c>
      <c r="M374" s="5">
        <v>53780</v>
      </c>
    </row>
    <row r="375" spans="1:13">
      <c r="A375" s="6">
        <v>4500000</v>
      </c>
      <c r="B375" s="6">
        <v>4520000</v>
      </c>
      <c r="C375" s="5">
        <v>281280</v>
      </c>
      <c r="D375" s="5">
        <v>252900</v>
      </c>
      <c r="E375" s="5">
        <v>189300</v>
      </c>
      <c r="F375" s="5">
        <v>170550</v>
      </c>
      <c r="G375" s="5">
        <v>151800</v>
      </c>
      <c r="H375" s="5">
        <v>133050</v>
      </c>
      <c r="I375" s="5">
        <v>114300</v>
      </c>
      <c r="J375" s="5">
        <v>95550</v>
      </c>
      <c r="K375" s="5">
        <v>81840</v>
      </c>
      <c r="L375" s="5">
        <v>68710</v>
      </c>
      <c r="M375" s="5">
        <v>55590</v>
      </c>
    </row>
    <row r="376" spans="1:13">
      <c r="A376" s="6">
        <v>4520000</v>
      </c>
      <c r="B376" s="6">
        <v>4540000</v>
      </c>
      <c r="C376" s="5">
        <v>284090</v>
      </c>
      <c r="D376" s="5">
        <v>255690</v>
      </c>
      <c r="E376" s="5">
        <v>191880</v>
      </c>
      <c r="F376" s="5">
        <v>173130</v>
      </c>
      <c r="G376" s="5">
        <v>154380</v>
      </c>
      <c r="H376" s="5">
        <v>135630</v>
      </c>
      <c r="I376" s="5">
        <v>116880</v>
      </c>
      <c r="J376" s="5">
        <v>98130</v>
      </c>
      <c r="K376" s="5">
        <v>83640</v>
      </c>
      <c r="L376" s="5">
        <v>70520</v>
      </c>
      <c r="M376" s="5">
        <v>57390</v>
      </c>
    </row>
    <row r="377" spans="1:13">
      <c r="A377" s="6">
        <v>4540000</v>
      </c>
      <c r="B377" s="6">
        <v>4560000</v>
      </c>
      <c r="C377" s="5">
        <v>286890</v>
      </c>
      <c r="D377" s="5">
        <v>258480</v>
      </c>
      <c r="E377" s="5">
        <v>194460</v>
      </c>
      <c r="F377" s="5">
        <v>175710</v>
      </c>
      <c r="G377" s="5">
        <v>156960</v>
      </c>
      <c r="H377" s="5">
        <v>138210</v>
      </c>
      <c r="I377" s="5">
        <v>119460</v>
      </c>
      <c r="J377" s="5">
        <v>100710</v>
      </c>
      <c r="K377" s="5">
        <v>85450</v>
      </c>
      <c r="L377" s="5">
        <v>72330</v>
      </c>
      <c r="M377" s="5">
        <v>59200</v>
      </c>
    </row>
    <row r="378" spans="1:13">
      <c r="A378" s="6">
        <v>4560000</v>
      </c>
      <c r="B378" s="6">
        <v>4580000</v>
      </c>
      <c r="C378" s="5">
        <v>289700</v>
      </c>
      <c r="D378" s="5">
        <v>261270</v>
      </c>
      <c r="E378" s="5">
        <v>197040</v>
      </c>
      <c r="F378" s="5">
        <v>178290</v>
      </c>
      <c r="G378" s="5">
        <v>159540</v>
      </c>
      <c r="H378" s="5">
        <v>140790</v>
      </c>
      <c r="I378" s="5">
        <v>122040</v>
      </c>
      <c r="J378" s="5">
        <v>103290</v>
      </c>
      <c r="K378" s="5">
        <v>87260</v>
      </c>
      <c r="L378" s="5">
        <v>74130</v>
      </c>
      <c r="M378" s="5">
        <v>61010</v>
      </c>
    </row>
    <row r="379" spans="1:13">
      <c r="A379" s="6">
        <v>4580000</v>
      </c>
      <c r="B379" s="6">
        <v>4600000</v>
      </c>
      <c r="C379" s="5">
        <v>295000</v>
      </c>
      <c r="D379" s="5">
        <v>266560</v>
      </c>
      <c r="E379" s="5">
        <v>202120</v>
      </c>
      <c r="F379" s="5">
        <v>183370</v>
      </c>
      <c r="G379" s="5">
        <v>164620</v>
      </c>
      <c r="H379" s="5">
        <v>145870</v>
      </c>
      <c r="I379" s="5">
        <v>127120</v>
      </c>
      <c r="J379" s="5">
        <v>108370</v>
      </c>
      <c r="K379" s="5">
        <v>89620</v>
      </c>
      <c r="L379" s="5">
        <v>75940</v>
      </c>
      <c r="M379" s="5">
        <v>62810</v>
      </c>
    </row>
    <row r="380" spans="1:13">
      <c r="A380" s="6">
        <v>4600000</v>
      </c>
      <c r="B380" s="6">
        <v>4620000</v>
      </c>
      <c r="C380" s="5">
        <v>297810</v>
      </c>
      <c r="D380" s="5">
        <v>269350</v>
      </c>
      <c r="E380" s="5">
        <v>204700</v>
      </c>
      <c r="F380" s="5">
        <v>185950</v>
      </c>
      <c r="G380" s="5">
        <v>167200</v>
      </c>
      <c r="H380" s="5">
        <v>148450</v>
      </c>
      <c r="I380" s="5">
        <v>129700</v>
      </c>
      <c r="J380" s="5">
        <v>110950</v>
      </c>
      <c r="K380" s="5">
        <v>92200</v>
      </c>
      <c r="L380" s="5">
        <v>77740</v>
      </c>
      <c r="M380" s="5">
        <v>64620</v>
      </c>
    </row>
    <row r="381" spans="1:13">
      <c r="A381" s="6">
        <v>4620000</v>
      </c>
      <c r="B381" s="6">
        <v>4640000</v>
      </c>
      <c r="C381" s="5">
        <v>300610</v>
      </c>
      <c r="D381" s="5">
        <v>272140</v>
      </c>
      <c r="E381" s="5">
        <v>207280</v>
      </c>
      <c r="F381" s="5">
        <v>188530</v>
      </c>
      <c r="G381" s="5">
        <v>169780</v>
      </c>
      <c r="H381" s="5">
        <v>151030</v>
      </c>
      <c r="I381" s="5">
        <v>132280</v>
      </c>
      <c r="J381" s="5">
        <v>113530</v>
      </c>
      <c r="K381" s="5">
        <v>94780</v>
      </c>
      <c r="L381" s="5">
        <v>79550</v>
      </c>
      <c r="M381" s="5">
        <v>66420</v>
      </c>
    </row>
    <row r="382" spans="1:13">
      <c r="A382" s="6">
        <v>4640000</v>
      </c>
      <c r="B382" s="6">
        <v>4660000</v>
      </c>
      <c r="C382" s="5">
        <v>303420</v>
      </c>
      <c r="D382" s="5">
        <v>274930</v>
      </c>
      <c r="E382" s="5">
        <v>209860</v>
      </c>
      <c r="F382" s="5">
        <v>191110</v>
      </c>
      <c r="G382" s="5">
        <v>172360</v>
      </c>
      <c r="H382" s="5">
        <v>153610</v>
      </c>
      <c r="I382" s="5">
        <v>134860</v>
      </c>
      <c r="J382" s="5">
        <v>116110</v>
      </c>
      <c r="K382" s="5">
        <v>97360</v>
      </c>
      <c r="L382" s="5">
        <v>81360</v>
      </c>
      <c r="M382" s="5">
        <v>68230</v>
      </c>
    </row>
    <row r="383" spans="1:13">
      <c r="A383" s="6">
        <v>4660000</v>
      </c>
      <c r="B383" s="6">
        <v>4680000</v>
      </c>
      <c r="C383" s="5">
        <v>306220</v>
      </c>
      <c r="D383" s="5">
        <v>277720</v>
      </c>
      <c r="E383" s="5">
        <v>212440</v>
      </c>
      <c r="F383" s="5">
        <v>193690</v>
      </c>
      <c r="G383" s="5">
        <v>174940</v>
      </c>
      <c r="H383" s="5">
        <v>156190</v>
      </c>
      <c r="I383" s="5">
        <v>137440</v>
      </c>
      <c r="J383" s="5">
        <v>118690</v>
      </c>
      <c r="K383" s="5">
        <v>99940</v>
      </c>
      <c r="L383" s="5">
        <v>83160</v>
      </c>
      <c r="M383" s="5">
        <v>70040</v>
      </c>
    </row>
    <row r="384" spans="1:13">
      <c r="A384" s="6">
        <v>4680000</v>
      </c>
      <c r="B384" s="6">
        <v>4700000</v>
      </c>
      <c r="C384" s="5">
        <v>309030</v>
      </c>
      <c r="D384" s="5">
        <v>280510</v>
      </c>
      <c r="E384" s="5">
        <v>215020</v>
      </c>
      <c r="F384" s="5">
        <v>196270</v>
      </c>
      <c r="G384" s="5">
        <v>177520</v>
      </c>
      <c r="H384" s="5">
        <v>158770</v>
      </c>
      <c r="I384" s="5">
        <v>140020</v>
      </c>
      <c r="J384" s="5">
        <v>121270</v>
      </c>
      <c r="K384" s="5">
        <v>102520</v>
      </c>
      <c r="L384" s="5">
        <v>84970</v>
      </c>
      <c r="M384" s="5">
        <v>71840</v>
      </c>
    </row>
    <row r="385" spans="1:13">
      <c r="A385" s="6">
        <v>4700000</v>
      </c>
      <c r="B385" s="6">
        <v>4720000</v>
      </c>
      <c r="C385" s="5">
        <v>311830</v>
      </c>
      <c r="D385" s="5">
        <v>283300</v>
      </c>
      <c r="E385" s="5">
        <v>217600</v>
      </c>
      <c r="F385" s="5">
        <v>198850</v>
      </c>
      <c r="G385" s="5">
        <v>180100</v>
      </c>
      <c r="H385" s="5">
        <v>161350</v>
      </c>
      <c r="I385" s="5">
        <v>142600</v>
      </c>
      <c r="J385" s="5">
        <v>123850</v>
      </c>
      <c r="K385" s="5">
        <v>105100</v>
      </c>
      <c r="L385" s="5">
        <v>86770</v>
      </c>
      <c r="M385" s="5">
        <v>73650</v>
      </c>
    </row>
    <row r="386" spans="1:13">
      <c r="A386" s="6">
        <v>4720000</v>
      </c>
      <c r="B386" s="6">
        <v>4740000</v>
      </c>
      <c r="C386" s="5">
        <v>314640</v>
      </c>
      <c r="D386" s="5">
        <v>286090</v>
      </c>
      <c r="E386" s="5">
        <v>220180</v>
      </c>
      <c r="F386" s="5">
        <v>201430</v>
      </c>
      <c r="G386" s="5">
        <v>182680</v>
      </c>
      <c r="H386" s="5">
        <v>163930</v>
      </c>
      <c r="I386" s="5">
        <v>145180</v>
      </c>
      <c r="J386" s="5">
        <v>126430</v>
      </c>
      <c r="K386" s="5">
        <v>107680</v>
      </c>
      <c r="L386" s="5">
        <v>88930</v>
      </c>
      <c r="M386" s="5">
        <v>75450</v>
      </c>
    </row>
    <row r="387" spans="1:13">
      <c r="A387" s="6">
        <v>4740000</v>
      </c>
      <c r="B387" s="6">
        <v>4760000</v>
      </c>
      <c r="C387" s="5">
        <v>317440</v>
      </c>
      <c r="D387" s="5">
        <v>288880</v>
      </c>
      <c r="E387" s="5">
        <v>222760</v>
      </c>
      <c r="F387" s="5">
        <v>204010</v>
      </c>
      <c r="G387" s="5">
        <v>185260</v>
      </c>
      <c r="H387" s="5">
        <v>166510</v>
      </c>
      <c r="I387" s="5">
        <v>147760</v>
      </c>
      <c r="J387" s="5">
        <v>129010</v>
      </c>
      <c r="K387" s="5">
        <v>110260</v>
      </c>
      <c r="L387" s="5">
        <v>91510</v>
      </c>
      <c r="M387" s="5">
        <v>77260</v>
      </c>
    </row>
    <row r="388" spans="1:13">
      <c r="A388" s="6">
        <v>4760000</v>
      </c>
      <c r="B388" s="6">
        <v>4780000</v>
      </c>
      <c r="C388" s="5">
        <v>320250</v>
      </c>
      <c r="D388" s="5">
        <v>291670</v>
      </c>
      <c r="E388" s="5">
        <v>225340</v>
      </c>
      <c r="F388" s="5">
        <v>206590</v>
      </c>
      <c r="G388" s="5">
        <v>187840</v>
      </c>
      <c r="H388" s="5">
        <v>169090</v>
      </c>
      <c r="I388" s="5">
        <v>150340</v>
      </c>
      <c r="J388" s="5">
        <v>131590</v>
      </c>
      <c r="K388" s="5">
        <v>112840</v>
      </c>
      <c r="L388" s="5">
        <v>94090</v>
      </c>
      <c r="M388" s="5">
        <v>79070</v>
      </c>
    </row>
    <row r="389" spans="1:13">
      <c r="A389" s="6">
        <v>4780000</v>
      </c>
      <c r="B389" s="6">
        <v>4800000</v>
      </c>
      <c r="C389" s="5">
        <v>323050</v>
      </c>
      <c r="D389" s="5">
        <v>294460</v>
      </c>
      <c r="E389" s="5">
        <v>227920</v>
      </c>
      <c r="F389" s="5">
        <v>209170</v>
      </c>
      <c r="G389" s="5">
        <v>190420</v>
      </c>
      <c r="H389" s="5">
        <v>171670</v>
      </c>
      <c r="I389" s="5">
        <v>152920</v>
      </c>
      <c r="J389" s="5">
        <v>134170</v>
      </c>
      <c r="K389" s="5">
        <v>115420</v>
      </c>
      <c r="L389" s="5">
        <v>96670</v>
      </c>
      <c r="M389" s="5">
        <v>80870</v>
      </c>
    </row>
    <row r="390" spans="1:13">
      <c r="A390" s="6">
        <v>4800000</v>
      </c>
      <c r="B390" s="6">
        <v>4820000</v>
      </c>
      <c r="C390" s="5">
        <v>325860</v>
      </c>
      <c r="D390" s="5">
        <v>297250</v>
      </c>
      <c r="E390" s="5">
        <v>230500</v>
      </c>
      <c r="F390" s="5">
        <v>211750</v>
      </c>
      <c r="G390" s="5">
        <v>193000</v>
      </c>
      <c r="H390" s="5">
        <v>174250</v>
      </c>
      <c r="I390" s="5">
        <v>155500</v>
      </c>
      <c r="J390" s="5">
        <v>136750</v>
      </c>
      <c r="K390" s="5">
        <v>118000</v>
      </c>
      <c r="L390" s="5">
        <v>99250</v>
      </c>
      <c r="M390" s="5">
        <v>82680</v>
      </c>
    </row>
    <row r="391" spans="1:13">
      <c r="A391" s="6">
        <v>4820000</v>
      </c>
      <c r="B391" s="6">
        <v>4840000</v>
      </c>
      <c r="C391" s="5">
        <v>328660</v>
      </c>
      <c r="D391" s="5">
        <v>300040</v>
      </c>
      <c r="E391" s="5">
        <v>233080</v>
      </c>
      <c r="F391" s="5">
        <v>214330</v>
      </c>
      <c r="G391" s="5">
        <v>195580</v>
      </c>
      <c r="H391" s="5">
        <v>176830</v>
      </c>
      <c r="I391" s="5">
        <v>158080</v>
      </c>
      <c r="J391" s="5">
        <v>139330</v>
      </c>
      <c r="K391" s="5">
        <v>120580</v>
      </c>
      <c r="L391" s="5">
        <v>101830</v>
      </c>
      <c r="M391" s="5">
        <v>84480</v>
      </c>
    </row>
    <row r="392" spans="1:13">
      <c r="A392" s="6">
        <v>4840000</v>
      </c>
      <c r="B392" s="6">
        <v>4860000</v>
      </c>
      <c r="C392" s="5">
        <v>331470</v>
      </c>
      <c r="D392" s="5">
        <v>302830</v>
      </c>
      <c r="E392" s="5">
        <v>235660</v>
      </c>
      <c r="F392" s="5">
        <v>216910</v>
      </c>
      <c r="G392" s="5">
        <v>198160</v>
      </c>
      <c r="H392" s="5">
        <v>179410</v>
      </c>
      <c r="I392" s="5">
        <v>160660</v>
      </c>
      <c r="J392" s="5">
        <v>141910</v>
      </c>
      <c r="K392" s="5">
        <v>123160</v>
      </c>
      <c r="L392" s="5">
        <v>104410</v>
      </c>
      <c r="M392" s="5">
        <v>86290</v>
      </c>
    </row>
    <row r="393" spans="1:13">
      <c r="A393" s="6">
        <v>4860000</v>
      </c>
      <c r="B393" s="6">
        <v>4880000</v>
      </c>
      <c r="C393" s="5">
        <v>334270</v>
      </c>
      <c r="D393" s="5">
        <v>305620</v>
      </c>
      <c r="E393" s="5">
        <v>238240</v>
      </c>
      <c r="F393" s="5">
        <v>219490</v>
      </c>
      <c r="G393" s="5">
        <v>200740</v>
      </c>
      <c r="H393" s="5">
        <v>181990</v>
      </c>
      <c r="I393" s="5">
        <v>163240</v>
      </c>
      <c r="J393" s="5">
        <v>144490</v>
      </c>
      <c r="K393" s="5">
        <v>125740</v>
      </c>
      <c r="L393" s="5">
        <v>106990</v>
      </c>
      <c r="M393" s="5">
        <v>88240</v>
      </c>
    </row>
    <row r="394" spans="1:13">
      <c r="A394" s="6">
        <v>4880000</v>
      </c>
      <c r="B394" s="6">
        <v>4900000</v>
      </c>
      <c r="C394" s="5">
        <v>337080</v>
      </c>
      <c r="D394" s="5">
        <v>308410</v>
      </c>
      <c r="E394" s="5">
        <v>240820</v>
      </c>
      <c r="F394" s="5">
        <v>222070</v>
      </c>
      <c r="G394" s="5">
        <v>203320</v>
      </c>
      <c r="H394" s="5">
        <v>184570</v>
      </c>
      <c r="I394" s="5">
        <v>165820</v>
      </c>
      <c r="J394" s="5">
        <v>147070</v>
      </c>
      <c r="K394" s="5">
        <v>128320</v>
      </c>
      <c r="L394" s="5">
        <v>109570</v>
      </c>
      <c r="M394" s="5">
        <v>90820</v>
      </c>
    </row>
    <row r="395" spans="1:13">
      <c r="A395" s="6">
        <v>4900000</v>
      </c>
      <c r="B395" s="6">
        <v>4920000</v>
      </c>
      <c r="C395" s="5">
        <v>339880</v>
      </c>
      <c r="D395" s="5">
        <v>311200</v>
      </c>
      <c r="E395" s="5">
        <v>243400</v>
      </c>
      <c r="F395" s="5">
        <v>224650</v>
      </c>
      <c r="G395" s="5">
        <v>205900</v>
      </c>
      <c r="H395" s="5">
        <v>187150</v>
      </c>
      <c r="I395" s="5">
        <v>168400</v>
      </c>
      <c r="J395" s="5">
        <v>149650</v>
      </c>
      <c r="K395" s="5">
        <v>130900</v>
      </c>
      <c r="L395" s="5">
        <v>112150</v>
      </c>
      <c r="M395" s="5">
        <v>93400</v>
      </c>
    </row>
    <row r="396" spans="1:13">
      <c r="A396" s="6">
        <v>4920000</v>
      </c>
      <c r="B396" s="6">
        <v>4940000</v>
      </c>
      <c r="C396" s="5">
        <v>342690</v>
      </c>
      <c r="D396" s="5">
        <v>313990</v>
      </c>
      <c r="E396" s="5">
        <v>245980</v>
      </c>
      <c r="F396" s="5">
        <v>227230</v>
      </c>
      <c r="G396" s="5">
        <v>208480</v>
      </c>
      <c r="H396" s="5">
        <v>189730</v>
      </c>
      <c r="I396" s="5">
        <v>170980</v>
      </c>
      <c r="J396" s="5">
        <v>152230</v>
      </c>
      <c r="K396" s="5">
        <v>133480</v>
      </c>
      <c r="L396" s="5">
        <v>114730</v>
      </c>
      <c r="M396" s="5">
        <v>95980</v>
      </c>
    </row>
    <row r="397" spans="1:13">
      <c r="A397" s="6">
        <v>4940000</v>
      </c>
      <c r="B397" s="6">
        <v>4960000</v>
      </c>
      <c r="C397" s="5">
        <v>345490</v>
      </c>
      <c r="D397" s="5">
        <v>316780</v>
      </c>
      <c r="E397" s="5">
        <v>248560</v>
      </c>
      <c r="F397" s="5">
        <v>229810</v>
      </c>
      <c r="G397" s="5">
        <v>211060</v>
      </c>
      <c r="H397" s="5">
        <v>192310</v>
      </c>
      <c r="I397" s="5">
        <v>173560</v>
      </c>
      <c r="J397" s="5">
        <v>154810</v>
      </c>
      <c r="K397" s="5">
        <v>136060</v>
      </c>
      <c r="L397" s="5">
        <v>117310</v>
      </c>
      <c r="M397" s="5">
        <v>98560</v>
      </c>
    </row>
    <row r="398" spans="1:13">
      <c r="A398" s="6">
        <v>4960000</v>
      </c>
      <c r="B398" s="6">
        <v>4980000</v>
      </c>
      <c r="C398" s="5">
        <v>348300</v>
      </c>
      <c r="D398" s="5">
        <v>319570</v>
      </c>
      <c r="E398" s="5">
        <v>251140</v>
      </c>
      <c r="F398" s="5">
        <v>232390</v>
      </c>
      <c r="G398" s="5">
        <v>213640</v>
      </c>
      <c r="H398" s="5">
        <v>194890</v>
      </c>
      <c r="I398" s="5">
        <v>176140</v>
      </c>
      <c r="J398" s="5">
        <v>157390</v>
      </c>
      <c r="K398" s="5">
        <v>138640</v>
      </c>
      <c r="L398" s="5">
        <v>119890</v>
      </c>
      <c r="M398" s="5">
        <v>101140</v>
      </c>
    </row>
    <row r="399" spans="1:13">
      <c r="A399" s="6">
        <v>4980000</v>
      </c>
      <c r="B399" s="6">
        <v>5000000</v>
      </c>
      <c r="C399" s="5">
        <v>351100</v>
      </c>
      <c r="D399" s="5">
        <v>322360</v>
      </c>
      <c r="E399" s="5">
        <v>253720</v>
      </c>
      <c r="F399" s="5">
        <v>234970</v>
      </c>
      <c r="G399" s="5">
        <v>216220</v>
      </c>
      <c r="H399" s="5">
        <v>197470</v>
      </c>
      <c r="I399" s="5">
        <v>178720</v>
      </c>
      <c r="J399" s="5">
        <v>159970</v>
      </c>
      <c r="K399" s="5">
        <v>141220</v>
      </c>
      <c r="L399" s="5">
        <v>122470</v>
      </c>
      <c r="M399" s="5">
        <v>103720</v>
      </c>
    </row>
    <row r="400" spans="1:13">
      <c r="A400" s="6">
        <v>5000000</v>
      </c>
      <c r="B400" s="6">
        <v>5020000</v>
      </c>
      <c r="C400" s="5">
        <v>353910</v>
      </c>
      <c r="D400" s="5">
        <v>325150</v>
      </c>
      <c r="E400" s="5">
        <v>256300</v>
      </c>
      <c r="F400" s="5">
        <v>237550</v>
      </c>
      <c r="G400" s="5">
        <v>218800</v>
      </c>
      <c r="H400" s="5">
        <v>200050</v>
      </c>
      <c r="I400" s="5">
        <v>181300</v>
      </c>
      <c r="J400" s="5">
        <v>162550</v>
      </c>
      <c r="K400" s="5">
        <v>143800</v>
      </c>
      <c r="L400" s="5">
        <v>125050</v>
      </c>
      <c r="M400" s="5">
        <v>106300</v>
      </c>
    </row>
    <row r="401" spans="1:13">
      <c r="A401" s="6">
        <v>5020000</v>
      </c>
      <c r="B401" s="6">
        <v>5040000</v>
      </c>
      <c r="C401" s="5">
        <v>356710</v>
      </c>
      <c r="D401" s="5">
        <v>327940</v>
      </c>
      <c r="E401" s="5">
        <v>258880</v>
      </c>
      <c r="F401" s="5">
        <v>240130</v>
      </c>
      <c r="G401" s="5">
        <v>221380</v>
      </c>
      <c r="H401" s="5">
        <v>202630</v>
      </c>
      <c r="I401" s="5">
        <v>183880</v>
      </c>
      <c r="J401" s="5">
        <v>165130</v>
      </c>
      <c r="K401" s="5">
        <v>146380</v>
      </c>
      <c r="L401" s="5">
        <v>127630</v>
      </c>
      <c r="M401" s="5">
        <v>108880</v>
      </c>
    </row>
    <row r="402" spans="1:13">
      <c r="A402" s="6">
        <v>5040000</v>
      </c>
      <c r="B402" s="6">
        <v>5060000</v>
      </c>
      <c r="C402" s="5">
        <v>359520</v>
      </c>
      <c r="D402" s="5">
        <v>330730</v>
      </c>
      <c r="E402" s="5">
        <v>261460</v>
      </c>
      <c r="F402" s="5">
        <v>242710</v>
      </c>
      <c r="G402" s="5">
        <v>223960</v>
      </c>
      <c r="H402" s="5">
        <v>205210</v>
      </c>
      <c r="I402" s="5">
        <v>186460</v>
      </c>
      <c r="J402" s="5">
        <v>167710</v>
      </c>
      <c r="K402" s="5">
        <v>148960</v>
      </c>
      <c r="L402" s="5">
        <v>130210</v>
      </c>
      <c r="M402" s="5">
        <v>111460</v>
      </c>
    </row>
    <row r="403" spans="1:13">
      <c r="A403" s="6">
        <v>5060000</v>
      </c>
      <c r="B403" s="6">
        <v>5080000</v>
      </c>
      <c r="C403" s="5">
        <v>362320</v>
      </c>
      <c r="D403" s="5">
        <v>333520</v>
      </c>
      <c r="E403" s="5">
        <v>264040</v>
      </c>
      <c r="F403" s="5">
        <v>245290</v>
      </c>
      <c r="G403" s="5">
        <v>226540</v>
      </c>
      <c r="H403" s="5">
        <v>207790</v>
      </c>
      <c r="I403" s="5">
        <v>189040</v>
      </c>
      <c r="J403" s="5">
        <v>170290</v>
      </c>
      <c r="K403" s="5">
        <v>151540</v>
      </c>
      <c r="L403" s="5">
        <v>132790</v>
      </c>
      <c r="M403" s="5">
        <v>114040</v>
      </c>
    </row>
    <row r="404" spans="1:13">
      <c r="A404" s="6">
        <v>5080000</v>
      </c>
      <c r="B404" s="6">
        <v>5100000</v>
      </c>
      <c r="C404" s="5">
        <v>365130</v>
      </c>
      <c r="D404" s="5">
        <v>336310</v>
      </c>
      <c r="E404" s="5">
        <v>266620</v>
      </c>
      <c r="F404" s="5">
        <v>247870</v>
      </c>
      <c r="G404" s="5">
        <v>229120</v>
      </c>
      <c r="H404" s="5">
        <v>210370</v>
      </c>
      <c r="I404" s="5">
        <v>191620</v>
      </c>
      <c r="J404" s="5">
        <v>172870</v>
      </c>
      <c r="K404" s="5">
        <v>154120</v>
      </c>
      <c r="L404" s="5">
        <v>135370</v>
      </c>
      <c r="M404" s="5">
        <v>116620</v>
      </c>
    </row>
    <row r="405" spans="1:13">
      <c r="A405" s="6">
        <v>5100000</v>
      </c>
      <c r="B405" s="6">
        <v>5120000</v>
      </c>
      <c r="C405" s="5">
        <v>367930</v>
      </c>
      <c r="D405" s="5">
        <v>339100</v>
      </c>
      <c r="E405" s="5">
        <v>269200</v>
      </c>
      <c r="F405" s="5">
        <v>250450</v>
      </c>
      <c r="G405" s="5">
        <v>231700</v>
      </c>
      <c r="H405" s="5">
        <v>212950</v>
      </c>
      <c r="I405" s="5">
        <v>194200</v>
      </c>
      <c r="J405" s="5">
        <v>175450</v>
      </c>
      <c r="K405" s="5">
        <v>156700</v>
      </c>
      <c r="L405" s="5">
        <v>137950</v>
      </c>
      <c r="M405" s="5">
        <v>119200</v>
      </c>
    </row>
    <row r="406" spans="1:13">
      <c r="A406" s="6">
        <v>5120000</v>
      </c>
      <c r="B406" s="6">
        <v>5140000</v>
      </c>
      <c r="C406" s="5">
        <v>370740</v>
      </c>
      <c r="D406" s="5">
        <v>341890</v>
      </c>
      <c r="E406" s="5">
        <v>271780</v>
      </c>
      <c r="F406" s="5">
        <v>253030</v>
      </c>
      <c r="G406" s="5">
        <v>234280</v>
      </c>
      <c r="H406" s="5">
        <v>215530</v>
      </c>
      <c r="I406" s="5">
        <v>196780</v>
      </c>
      <c r="J406" s="5">
        <v>178030</v>
      </c>
      <c r="K406" s="5">
        <v>159280</v>
      </c>
      <c r="L406" s="5">
        <v>140530</v>
      </c>
      <c r="M406" s="5">
        <v>121780</v>
      </c>
    </row>
    <row r="407" spans="1:13">
      <c r="A407" s="6">
        <v>5140000</v>
      </c>
      <c r="B407" s="6">
        <v>5160000</v>
      </c>
      <c r="C407" s="5">
        <v>373540</v>
      </c>
      <c r="D407" s="5">
        <v>344680</v>
      </c>
      <c r="E407" s="5">
        <v>274360</v>
      </c>
      <c r="F407" s="5">
        <v>255610</v>
      </c>
      <c r="G407" s="5">
        <v>236860</v>
      </c>
      <c r="H407" s="5">
        <v>218110</v>
      </c>
      <c r="I407" s="5">
        <v>199360</v>
      </c>
      <c r="J407" s="5">
        <v>180610</v>
      </c>
      <c r="K407" s="5">
        <v>161860</v>
      </c>
      <c r="L407" s="5">
        <v>143110</v>
      </c>
      <c r="M407" s="5">
        <v>124360</v>
      </c>
    </row>
    <row r="408" spans="1:13">
      <c r="A408" s="6">
        <v>5160000</v>
      </c>
      <c r="B408" s="6">
        <v>5180000</v>
      </c>
      <c r="C408" s="5">
        <v>376350</v>
      </c>
      <c r="D408" s="5">
        <v>347470</v>
      </c>
      <c r="E408" s="5">
        <v>276940</v>
      </c>
      <c r="F408" s="5">
        <v>258190</v>
      </c>
      <c r="G408" s="5">
        <v>239440</v>
      </c>
      <c r="H408" s="5">
        <v>220690</v>
      </c>
      <c r="I408" s="5">
        <v>201940</v>
      </c>
      <c r="J408" s="5">
        <v>183190</v>
      </c>
      <c r="K408" s="5">
        <v>164440</v>
      </c>
      <c r="L408" s="5">
        <v>145690</v>
      </c>
      <c r="M408" s="5">
        <v>126940</v>
      </c>
    </row>
    <row r="409" spans="1:13">
      <c r="A409" s="6">
        <v>5180000</v>
      </c>
      <c r="B409" s="6">
        <v>5200000</v>
      </c>
      <c r="C409" s="5">
        <v>379150</v>
      </c>
      <c r="D409" s="5">
        <v>350260</v>
      </c>
      <c r="E409" s="5">
        <v>279520</v>
      </c>
      <c r="F409" s="5">
        <v>260770</v>
      </c>
      <c r="G409" s="5">
        <v>242020</v>
      </c>
      <c r="H409" s="5">
        <v>223270</v>
      </c>
      <c r="I409" s="5">
        <v>204520</v>
      </c>
      <c r="J409" s="5">
        <v>185770</v>
      </c>
      <c r="K409" s="5">
        <v>167020</v>
      </c>
      <c r="L409" s="5">
        <v>148270</v>
      </c>
      <c r="M409" s="5">
        <v>129520</v>
      </c>
    </row>
    <row r="410" spans="1:13">
      <c r="A410" s="6">
        <v>5200000</v>
      </c>
      <c r="B410" s="6">
        <v>5220000</v>
      </c>
      <c r="C410" s="5">
        <v>381960</v>
      </c>
      <c r="D410" s="5">
        <v>353050</v>
      </c>
      <c r="E410" s="5">
        <v>282100</v>
      </c>
      <c r="F410" s="5">
        <v>263350</v>
      </c>
      <c r="G410" s="5">
        <v>244600</v>
      </c>
      <c r="H410" s="5">
        <v>225850</v>
      </c>
      <c r="I410" s="5">
        <v>207100</v>
      </c>
      <c r="J410" s="5">
        <v>188350</v>
      </c>
      <c r="K410" s="5">
        <v>169600</v>
      </c>
      <c r="L410" s="5">
        <v>150850</v>
      </c>
      <c r="M410" s="5">
        <v>132100</v>
      </c>
    </row>
    <row r="411" spans="1:13">
      <c r="A411" s="6">
        <v>5220000</v>
      </c>
      <c r="B411" s="6">
        <v>5240000</v>
      </c>
      <c r="C411" s="5">
        <v>384760</v>
      </c>
      <c r="D411" s="5">
        <v>355840</v>
      </c>
      <c r="E411" s="5">
        <v>284680</v>
      </c>
      <c r="F411" s="5">
        <v>265930</v>
      </c>
      <c r="G411" s="5">
        <v>247180</v>
      </c>
      <c r="H411" s="5">
        <v>228430</v>
      </c>
      <c r="I411" s="5">
        <v>209680</v>
      </c>
      <c r="J411" s="5">
        <v>190930</v>
      </c>
      <c r="K411" s="5">
        <v>172180</v>
      </c>
      <c r="L411" s="5">
        <v>153430</v>
      </c>
      <c r="M411" s="5">
        <v>134680</v>
      </c>
    </row>
    <row r="412" spans="1:13">
      <c r="A412" s="6">
        <v>5240000</v>
      </c>
      <c r="B412" s="6">
        <v>5260000</v>
      </c>
      <c r="C412" s="5">
        <v>387570</v>
      </c>
      <c r="D412" s="5">
        <v>358630</v>
      </c>
      <c r="E412" s="5">
        <v>287260</v>
      </c>
      <c r="F412" s="5">
        <v>268510</v>
      </c>
      <c r="G412" s="5">
        <v>249760</v>
      </c>
      <c r="H412" s="5">
        <v>231010</v>
      </c>
      <c r="I412" s="5">
        <v>212260</v>
      </c>
      <c r="J412" s="5">
        <v>193510</v>
      </c>
      <c r="K412" s="5">
        <v>174760</v>
      </c>
      <c r="L412" s="5">
        <v>156010</v>
      </c>
      <c r="M412" s="5">
        <v>137260</v>
      </c>
    </row>
    <row r="413" spans="1:13">
      <c r="A413" s="6">
        <v>5260000</v>
      </c>
      <c r="B413" s="6">
        <v>5280000</v>
      </c>
      <c r="C413" s="5">
        <v>390370</v>
      </c>
      <c r="D413" s="5">
        <v>361420</v>
      </c>
      <c r="E413" s="5">
        <v>289840</v>
      </c>
      <c r="F413" s="5">
        <v>271090</v>
      </c>
      <c r="G413" s="5">
        <v>252340</v>
      </c>
      <c r="H413" s="5">
        <v>233590</v>
      </c>
      <c r="I413" s="5">
        <v>214840</v>
      </c>
      <c r="J413" s="5">
        <v>196090</v>
      </c>
      <c r="K413" s="5">
        <v>177340</v>
      </c>
      <c r="L413" s="5">
        <v>158590</v>
      </c>
      <c r="M413" s="5">
        <v>139840</v>
      </c>
    </row>
    <row r="414" spans="1:13">
      <c r="A414" s="6">
        <v>5280000</v>
      </c>
      <c r="B414" s="6">
        <v>5300000</v>
      </c>
      <c r="C414" s="5">
        <v>393180</v>
      </c>
      <c r="D414" s="5">
        <v>364210</v>
      </c>
      <c r="E414" s="5">
        <v>292420</v>
      </c>
      <c r="F414" s="5">
        <v>273670</v>
      </c>
      <c r="G414" s="5">
        <v>254920</v>
      </c>
      <c r="H414" s="5">
        <v>236170</v>
      </c>
      <c r="I414" s="5">
        <v>217420</v>
      </c>
      <c r="J414" s="5">
        <v>198670</v>
      </c>
      <c r="K414" s="5">
        <v>179920</v>
      </c>
      <c r="L414" s="5">
        <v>161170</v>
      </c>
      <c r="M414" s="5">
        <v>142420</v>
      </c>
    </row>
    <row r="415" spans="1:13">
      <c r="A415" s="6">
        <v>5300000</v>
      </c>
      <c r="B415" s="6">
        <v>5320000</v>
      </c>
      <c r="C415" s="5">
        <v>395980</v>
      </c>
      <c r="D415" s="5">
        <v>367000</v>
      </c>
      <c r="E415" s="5">
        <v>295000</v>
      </c>
      <c r="F415" s="5">
        <v>276250</v>
      </c>
      <c r="G415" s="5">
        <v>257500</v>
      </c>
      <c r="H415" s="5">
        <v>238750</v>
      </c>
      <c r="I415" s="5">
        <v>220000</v>
      </c>
      <c r="J415" s="5">
        <v>201250</v>
      </c>
      <c r="K415" s="5">
        <v>182500</v>
      </c>
      <c r="L415" s="5">
        <v>163750</v>
      </c>
      <c r="M415" s="5">
        <v>145000</v>
      </c>
    </row>
    <row r="416" spans="1:13">
      <c r="A416" s="6">
        <v>5320000</v>
      </c>
      <c r="B416" s="6">
        <v>5340000</v>
      </c>
      <c r="C416" s="5">
        <v>398790</v>
      </c>
      <c r="D416" s="5">
        <v>369790</v>
      </c>
      <c r="E416" s="5">
        <v>297580</v>
      </c>
      <c r="F416" s="5">
        <v>278830</v>
      </c>
      <c r="G416" s="5">
        <v>260080</v>
      </c>
      <c r="H416" s="5">
        <v>241330</v>
      </c>
      <c r="I416" s="5">
        <v>222580</v>
      </c>
      <c r="J416" s="5">
        <v>203830</v>
      </c>
      <c r="K416" s="5">
        <v>185080</v>
      </c>
      <c r="L416" s="5">
        <v>166330</v>
      </c>
      <c r="M416" s="5">
        <v>147580</v>
      </c>
    </row>
    <row r="417" spans="1:13">
      <c r="A417" s="6">
        <v>5340000</v>
      </c>
      <c r="B417" s="6">
        <v>5360000</v>
      </c>
      <c r="C417" s="5">
        <v>401590</v>
      </c>
      <c r="D417" s="5">
        <v>372580</v>
      </c>
      <c r="E417" s="5">
        <v>300160</v>
      </c>
      <c r="F417" s="5">
        <v>281410</v>
      </c>
      <c r="G417" s="5">
        <v>262660</v>
      </c>
      <c r="H417" s="5">
        <v>243910</v>
      </c>
      <c r="I417" s="5">
        <v>225160</v>
      </c>
      <c r="J417" s="5">
        <v>206410</v>
      </c>
      <c r="K417" s="5">
        <v>187660</v>
      </c>
      <c r="L417" s="5">
        <v>168910</v>
      </c>
      <c r="M417" s="5">
        <v>150160</v>
      </c>
    </row>
    <row r="418" spans="1:13">
      <c r="A418" s="6">
        <v>5360000</v>
      </c>
      <c r="B418" s="6">
        <v>5380000</v>
      </c>
      <c r="C418" s="5">
        <v>404400</v>
      </c>
      <c r="D418" s="5">
        <v>375370</v>
      </c>
      <c r="E418" s="5">
        <v>302740</v>
      </c>
      <c r="F418" s="5">
        <v>283990</v>
      </c>
      <c r="G418" s="5">
        <v>265240</v>
      </c>
      <c r="H418" s="5">
        <v>246490</v>
      </c>
      <c r="I418" s="5">
        <v>227740</v>
      </c>
      <c r="J418" s="5">
        <v>208990</v>
      </c>
      <c r="K418" s="5">
        <v>190240</v>
      </c>
      <c r="L418" s="5">
        <v>171490</v>
      </c>
      <c r="M418" s="5">
        <v>152740</v>
      </c>
    </row>
    <row r="419" spans="1:13">
      <c r="A419" s="6">
        <v>5380000</v>
      </c>
      <c r="B419" s="6">
        <v>5400000</v>
      </c>
      <c r="C419" s="5">
        <v>407200</v>
      </c>
      <c r="D419" s="5">
        <v>378160</v>
      </c>
      <c r="E419" s="5">
        <v>305320</v>
      </c>
      <c r="F419" s="5">
        <v>286570</v>
      </c>
      <c r="G419" s="5">
        <v>267820</v>
      </c>
      <c r="H419" s="5">
        <v>249070</v>
      </c>
      <c r="I419" s="5">
        <v>230320</v>
      </c>
      <c r="J419" s="5">
        <v>211570</v>
      </c>
      <c r="K419" s="5">
        <v>192820</v>
      </c>
      <c r="L419" s="5">
        <v>174070</v>
      </c>
      <c r="M419" s="5">
        <v>155320</v>
      </c>
    </row>
    <row r="420" spans="1:13">
      <c r="A420" s="6">
        <v>5400000</v>
      </c>
      <c r="B420" s="6">
        <v>5420000</v>
      </c>
      <c r="C420" s="5">
        <v>410010</v>
      </c>
      <c r="D420" s="5">
        <v>380950</v>
      </c>
      <c r="E420" s="5">
        <v>307900</v>
      </c>
      <c r="F420" s="5">
        <v>289150</v>
      </c>
      <c r="G420" s="5">
        <v>270400</v>
      </c>
      <c r="H420" s="5">
        <v>251650</v>
      </c>
      <c r="I420" s="5">
        <v>232900</v>
      </c>
      <c r="J420" s="5">
        <v>214150</v>
      </c>
      <c r="K420" s="5">
        <v>195400</v>
      </c>
      <c r="L420" s="5">
        <v>176650</v>
      </c>
      <c r="M420" s="5">
        <v>157900</v>
      </c>
    </row>
    <row r="421" spans="1:13">
      <c r="A421" s="6">
        <v>5420000</v>
      </c>
      <c r="B421" s="6">
        <v>5440000</v>
      </c>
      <c r="C421" s="5">
        <v>412810</v>
      </c>
      <c r="D421" s="5">
        <v>383740</v>
      </c>
      <c r="E421" s="5">
        <v>310480</v>
      </c>
      <c r="F421" s="5">
        <v>291730</v>
      </c>
      <c r="G421" s="5">
        <v>272980</v>
      </c>
      <c r="H421" s="5">
        <v>254230</v>
      </c>
      <c r="I421" s="5">
        <v>235480</v>
      </c>
      <c r="J421" s="5">
        <v>216730</v>
      </c>
      <c r="K421" s="5">
        <v>197980</v>
      </c>
      <c r="L421" s="5">
        <v>179230</v>
      </c>
      <c r="M421" s="5">
        <v>160480</v>
      </c>
    </row>
    <row r="422" spans="1:13">
      <c r="A422" s="6">
        <v>5440000</v>
      </c>
      <c r="B422" s="6">
        <v>5460000</v>
      </c>
      <c r="C422" s="5">
        <v>415620</v>
      </c>
      <c r="D422" s="5">
        <v>386530</v>
      </c>
      <c r="E422" s="5">
        <v>313060</v>
      </c>
      <c r="F422" s="5">
        <v>294310</v>
      </c>
      <c r="G422" s="5">
        <v>275560</v>
      </c>
      <c r="H422" s="5">
        <v>256810</v>
      </c>
      <c r="I422" s="5">
        <v>238060</v>
      </c>
      <c r="J422" s="5">
        <v>219310</v>
      </c>
      <c r="K422" s="5">
        <v>200560</v>
      </c>
      <c r="L422" s="5">
        <v>181810</v>
      </c>
      <c r="M422" s="5">
        <v>163060</v>
      </c>
    </row>
    <row r="423" spans="1:13">
      <c r="A423" s="6">
        <v>5460000</v>
      </c>
      <c r="B423" s="6">
        <v>5480000</v>
      </c>
      <c r="C423" s="5">
        <v>418420</v>
      </c>
      <c r="D423" s="5">
        <v>389320</v>
      </c>
      <c r="E423" s="5">
        <v>315640</v>
      </c>
      <c r="F423" s="5">
        <v>296890</v>
      </c>
      <c r="G423" s="5">
        <v>278140</v>
      </c>
      <c r="H423" s="5">
        <v>259390</v>
      </c>
      <c r="I423" s="5">
        <v>240640</v>
      </c>
      <c r="J423" s="5">
        <v>221890</v>
      </c>
      <c r="K423" s="5">
        <v>203140</v>
      </c>
      <c r="L423" s="5">
        <v>184390</v>
      </c>
      <c r="M423" s="5">
        <v>165640</v>
      </c>
    </row>
    <row r="424" spans="1:13">
      <c r="A424" s="6">
        <v>5480000</v>
      </c>
      <c r="B424" s="6">
        <v>5500000</v>
      </c>
      <c r="C424" s="5">
        <v>421230</v>
      </c>
      <c r="D424" s="5">
        <v>392110</v>
      </c>
      <c r="E424" s="5">
        <v>318220</v>
      </c>
      <c r="F424" s="5">
        <v>299470</v>
      </c>
      <c r="G424" s="5">
        <v>280720</v>
      </c>
      <c r="H424" s="5">
        <v>261970</v>
      </c>
      <c r="I424" s="5">
        <v>243220</v>
      </c>
      <c r="J424" s="5">
        <v>224470</v>
      </c>
      <c r="K424" s="5">
        <v>205720</v>
      </c>
      <c r="L424" s="5">
        <v>186970</v>
      </c>
      <c r="M424" s="5">
        <v>168220</v>
      </c>
    </row>
    <row r="425" spans="1:13">
      <c r="A425" s="6">
        <v>5500000</v>
      </c>
      <c r="B425" s="6">
        <v>5520000</v>
      </c>
      <c r="C425" s="5">
        <v>424030</v>
      </c>
      <c r="D425" s="5">
        <v>394900</v>
      </c>
      <c r="E425" s="5">
        <v>320800</v>
      </c>
      <c r="F425" s="5">
        <v>302050</v>
      </c>
      <c r="G425" s="5">
        <v>283300</v>
      </c>
      <c r="H425" s="5">
        <v>264550</v>
      </c>
      <c r="I425" s="5">
        <v>245800</v>
      </c>
      <c r="J425" s="5">
        <v>227050</v>
      </c>
      <c r="K425" s="5">
        <v>208300</v>
      </c>
      <c r="L425" s="5">
        <v>189550</v>
      </c>
      <c r="M425" s="5">
        <v>170800</v>
      </c>
    </row>
    <row r="426" spans="1:13">
      <c r="A426" s="6">
        <v>5520000</v>
      </c>
      <c r="B426" s="6">
        <v>5540000</v>
      </c>
      <c r="C426" s="5">
        <v>426840</v>
      </c>
      <c r="D426" s="5">
        <v>397690</v>
      </c>
      <c r="E426" s="5">
        <v>323380</v>
      </c>
      <c r="F426" s="5">
        <v>304630</v>
      </c>
      <c r="G426" s="5">
        <v>285880</v>
      </c>
      <c r="H426" s="5">
        <v>267130</v>
      </c>
      <c r="I426" s="5">
        <v>248380</v>
      </c>
      <c r="J426" s="5">
        <v>229630</v>
      </c>
      <c r="K426" s="5">
        <v>210880</v>
      </c>
      <c r="L426" s="5">
        <v>192130</v>
      </c>
      <c r="M426" s="5">
        <v>173380</v>
      </c>
    </row>
    <row r="427" spans="1:13">
      <c r="A427" s="6">
        <v>5540000</v>
      </c>
      <c r="B427" s="6">
        <v>5560000</v>
      </c>
      <c r="C427" s="5">
        <v>429640</v>
      </c>
      <c r="D427" s="5">
        <v>400480</v>
      </c>
      <c r="E427" s="5">
        <v>325960</v>
      </c>
      <c r="F427" s="5">
        <v>307210</v>
      </c>
      <c r="G427" s="5">
        <v>288460</v>
      </c>
      <c r="H427" s="5">
        <v>269710</v>
      </c>
      <c r="I427" s="5">
        <v>250960</v>
      </c>
      <c r="J427" s="5">
        <v>232210</v>
      </c>
      <c r="K427" s="5">
        <v>213460</v>
      </c>
      <c r="L427" s="5">
        <v>194710</v>
      </c>
      <c r="M427" s="5">
        <v>175960</v>
      </c>
    </row>
    <row r="428" spans="1:13">
      <c r="A428" s="6">
        <v>5560000</v>
      </c>
      <c r="B428" s="6">
        <v>5580000</v>
      </c>
      <c r="C428" s="5">
        <v>432450</v>
      </c>
      <c r="D428" s="5">
        <v>403270</v>
      </c>
      <c r="E428" s="5">
        <v>328540</v>
      </c>
      <c r="F428" s="5">
        <v>309790</v>
      </c>
      <c r="G428" s="5">
        <v>291040</v>
      </c>
      <c r="H428" s="5">
        <v>272290</v>
      </c>
      <c r="I428" s="5">
        <v>253540</v>
      </c>
      <c r="J428" s="5">
        <v>234790</v>
      </c>
      <c r="K428" s="5">
        <v>216040</v>
      </c>
      <c r="L428" s="5">
        <v>197290</v>
      </c>
      <c r="M428" s="5">
        <v>178540</v>
      </c>
    </row>
    <row r="429" spans="1:13">
      <c r="A429" s="6">
        <v>5580000</v>
      </c>
      <c r="B429" s="6">
        <v>5600000</v>
      </c>
      <c r="C429" s="5">
        <v>436910</v>
      </c>
      <c r="D429" s="5">
        <v>406060</v>
      </c>
      <c r="E429" s="5">
        <v>331120</v>
      </c>
      <c r="F429" s="5">
        <v>312370</v>
      </c>
      <c r="G429" s="5">
        <v>293620</v>
      </c>
      <c r="H429" s="5">
        <v>274870</v>
      </c>
      <c r="I429" s="5">
        <v>256120</v>
      </c>
      <c r="J429" s="5">
        <v>237370</v>
      </c>
      <c r="K429" s="5">
        <v>218620</v>
      </c>
      <c r="L429" s="5">
        <v>199870</v>
      </c>
      <c r="M429" s="5">
        <v>181120</v>
      </c>
    </row>
    <row r="430" spans="1:13">
      <c r="A430" s="6">
        <v>5600000</v>
      </c>
      <c r="B430" s="6">
        <v>5620000</v>
      </c>
      <c r="C430" s="5">
        <v>441400</v>
      </c>
      <c r="D430" s="5">
        <v>408850</v>
      </c>
      <c r="E430" s="5">
        <v>333700</v>
      </c>
      <c r="F430" s="5">
        <v>314950</v>
      </c>
      <c r="G430" s="5">
        <v>296200</v>
      </c>
      <c r="H430" s="5">
        <v>277450</v>
      </c>
      <c r="I430" s="5">
        <v>258700</v>
      </c>
      <c r="J430" s="5">
        <v>239950</v>
      </c>
      <c r="K430" s="5">
        <v>221200</v>
      </c>
      <c r="L430" s="5">
        <v>202450</v>
      </c>
      <c r="M430" s="5">
        <v>183700</v>
      </c>
    </row>
    <row r="431" spans="1:13">
      <c r="A431" s="6">
        <v>5620000</v>
      </c>
      <c r="B431" s="6">
        <v>5640000</v>
      </c>
      <c r="C431" s="5">
        <v>445880</v>
      </c>
      <c r="D431" s="5">
        <v>411640</v>
      </c>
      <c r="E431" s="5">
        <v>336280</v>
      </c>
      <c r="F431" s="5">
        <v>317530</v>
      </c>
      <c r="G431" s="5">
        <v>298780</v>
      </c>
      <c r="H431" s="5">
        <v>280030</v>
      </c>
      <c r="I431" s="5">
        <v>261280</v>
      </c>
      <c r="J431" s="5">
        <v>242530</v>
      </c>
      <c r="K431" s="5">
        <v>223780</v>
      </c>
      <c r="L431" s="5">
        <v>205030</v>
      </c>
      <c r="M431" s="5">
        <v>186280</v>
      </c>
    </row>
    <row r="432" spans="1:13">
      <c r="A432" s="6">
        <v>5640000</v>
      </c>
      <c r="B432" s="6">
        <v>5660000</v>
      </c>
      <c r="C432" s="5">
        <v>450370</v>
      </c>
      <c r="D432" s="5">
        <v>414430</v>
      </c>
      <c r="E432" s="5">
        <v>338860</v>
      </c>
      <c r="F432" s="5">
        <v>320110</v>
      </c>
      <c r="G432" s="5">
        <v>301360</v>
      </c>
      <c r="H432" s="5">
        <v>282610</v>
      </c>
      <c r="I432" s="5">
        <v>263860</v>
      </c>
      <c r="J432" s="5">
        <v>245110</v>
      </c>
      <c r="K432" s="5">
        <v>226360</v>
      </c>
      <c r="L432" s="5">
        <v>207610</v>
      </c>
      <c r="M432" s="5">
        <v>188860</v>
      </c>
    </row>
    <row r="433" spans="1:13">
      <c r="A433" s="6">
        <v>5660000</v>
      </c>
      <c r="B433" s="6">
        <v>5680000</v>
      </c>
      <c r="C433" s="5">
        <v>454860</v>
      </c>
      <c r="D433" s="5">
        <v>417220</v>
      </c>
      <c r="E433" s="5">
        <v>341440</v>
      </c>
      <c r="F433" s="5">
        <v>322690</v>
      </c>
      <c r="G433" s="5">
        <v>303940</v>
      </c>
      <c r="H433" s="5">
        <v>285190</v>
      </c>
      <c r="I433" s="5">
        <v>266440</v>
      </c>
      <c r="J433" s="5">
        <v>247690</v>
      </c>
      <c r="K433" s="5">
        <v>228940</v>
      </c>
      <c r="L433" s="5">
        <v>210190</v>
      </c>
      <c r="M433" s="5">
        <v>191440</v>
      </c>
    </row>
    <row r="434" spans="1:13">
      <c r="A434" s="6">
        <v>5680000</v>
      </c>
      <c r="B434" s="6">
        <v>5700000</v>
      </c>
      <c r="C434" s="5">
        <v>459350</v>
      </c>
      <c r="D434" s="5">
        <v>420010</v>
      </c>
      <c r="E434" s="5">
        <v>344020</v>
      </c>
      <c r="F434" s="5">
        <v>325270</v>
      </c>
      <c r="G434" s="5">
        <v>306520</v>
      </c>
      <c r="H434" s="5">
        <v>287770</v>
      </c>
      <c r="I434" s="5">
        <v>269020</v>
      </c>
      <c r="J434" s="5">
        <v>250270</v>
      </c>
      <c r="K434" s="5">
        <v>231520</v>
      </c>
      <c r="L434" s="5">
        <v>212770</v>
      </c>
      <c r="M434" s="5">
        <v>194020</v>
      </c>
    </row>
    <row r="435" spans="1:13">
      <c r="A435" s="6">
        <v>5700000</v>
      </c>
      <c r="B435" s="6">
        <v>5720000</v>
      </c>
      <c r="C435" s="5">
        <v>463840</v>
      </c>
      <c r="D435" s="5">
        <v>422800</v>
      </c>
      <c r="E435" s="5">
        <v>346600</v>
      </c>
      <c r="F435" s="5">
        <v>327850</v>
      </c>
      <c r="G435" s="5">
        <v>309100</v>
      </c>
      <c r="H435" s="5">
        <v>290350</v>
      </c>
      <c r="I435" s="5">
        <v>271600</v>
      </c>
      <c r="J435" s="5">
        <v>252850</v>
      </c>
      <c r="K435" s="5">
        <v>234100</v>
      </c>
      <c r="L435" s="5">
        <v>215350</v>
      </c>
      <c r="M435" s="5">
        <v>196600</v>
      </c>
    </row>
    <row r="436" spans="1:13">
      <c r="A436" s="6">
        <v>5720000</v>
      </c>
      <c r="B436" s="6">
        <v>5740000</v>
      </c>
      <c r="C436" s="5">
        <v>468320</v>
      </c>
      <c r="D436" s="5">
        <v>425590</v>
      </c>
      <c r="E436" s="5">
        <v>349180</v>
      </c>
      <c r="F436" s="5">
        <v>330430</v>
      </c>
      <c r="G436" s="5">
        <v>311680</v>
      </c>
      <c r="H436" s="5">
        <v>292930</v>
      </c>
      <c r="I436" s="5">
        <v>274180</v>
      </c>
      <c r="J436" s="5">
        <v>255430</v>
      </c>
      <c r="K436" s="5">
        <v>236680</v>
      </c>
      <c r="L436" s="5">
        <v>217930</v>
      </c>
      <c r="M436" s="5">
        <v>199180</v>
      </c>
    </row>
    <row r="437" spans="1:13">
      <c r="A437" s="6">
        <v>5740000</v>
      </c>
      <c r="B437" s="6">
        <v>5760000</v>
      </c>
      <c r="C437" s="5">
        <v>472810</v>
      </c>
      <c r="D437" s="5">
        <v>428380</v>
      </c>
      <c r="E437" s="5">
        <v>351760</v>
      </c>
      <c r="F437" s="5">
        <v>333010</v>
      </c>
      <c r="G437" s="5">
        <v>314260</v>
      </c>
      <c r="H437" s="5">
        <v>295510</v>
      </c>
      <c r="I437" s="5">
        <v>276760</v>
      </c>
      <c r="J437" s="5">
        <v>258010</v>
      </c>
      <c r="K437" s="5">
        <v>239260</v>
      </c>
      <c r="L437" s="5">
        <v>220510</v>
      </c>
      <c r="M437" s="5">
        <v>201760</v>
      </c>
    </row>
    <row r="438" spans="1:13">
      <c r="A438" s="6">
        <v>5760000</v>
      </c>
      <c r="B438" s="6">
        <v>5780000</v>
      </c>
      <c r="C438" s="5">
        <v>477300</v>
      </c>
      <c r="D438" s="5">
        <v>431170</v>
      </c>
      <c r="E438" s="5">
        <v>354340</v>
      </c>
      <c r="F438" s="5">
        <v>335590</v>
      </c>
      <c r="G438" s="5">
        <v>316840</v>
      </c>
      <c r="H438" s="5">
        <v>298090</v>
      </c>
      <c r="I438" s="5">
        <v>279340</v>
      </c>
      <c r="J438" s="5">
        <v>260590</v>
      </c>
      <c r="K438" s="5">
        <v>241840</v>
      </c>
      <c r="L438" s="5">
        <v>223090</v>
      </c>
      <c r="M438" s="5">
        <v>204340</v>
      </c>
    </row>
    <row r="439" spans="1:13">
      <c r="A439" s="6">
        <v>5780000</v>
      </c>
      <c r="B439" s="6">
        <v>5800000</v>
      </c>
      <c r="C439" s="5">
        <v>481790</v>
      </c>
      <c r="D439" s="5">
        <v>434840</v>
      </c>
      <c r="E439" s="5">
        <v>356920</v>
      </c>
      <c r="F439" s="5">
        <v>338170</v>
      </c>
      <c r="G439" s="5">
        <v>319420</v>
      </c>
      <c r="H439" s="5">
        <v>300670</v>
      </c>
      <c r="I439" s="5">
        <v>281920</v>
      </c>
      <c r="J439" s="5">
        <v>263170</v>
      </c>
      <c r="K439" s="5">
        <v>244420</v>
      </c>
      <c r="L439" s="5">
        <v>225670</v>
      </c>
      <c r="M439" s="5">
        <v>206920</v>
      </c>
    </row>
    <row r="440" spans="1:13">
      <c r="A440" s="6">
        <v>5800000</v>
      </c>
      <c r="B440" s="6">
        <v>5820000</v>
      </c>
      <c r="C440" s="5">
        <v>486280</v>
      </c>
      <c r="D440" s="5">
        <v>439300</v>
      </c>
      <c r="E440" s="5">
        <v>359500</v>
      </c>
      <c r="F440" s="5">
        <v>340750</v>
      </c>
      <c r="G440" s="5">
        <v>322000</v>
      </c>
      <c r="H440" s="5">
        <v>303250</v>
      </c>
      <c r="I440" s="5">
        <v>284500</v>
      </c>
      <c r="J440" s="5">
        <v>265750</v>
      </c>
      <c r="K440" s="5">
        <v>247000</v>
      </c>
      <c r="L440" s="5">
        <v>228250</v>
      </c>
      <c r="M440" s="5">
        <v>209500</v>
      </c>
    </row>
    <row r="441" spans="1:13">
      <c r="A441" s="6">
        <v>5820000</v>
      </c>
      <c r="B441" s="6">
        <v>5840000</v>
      </c>
      <c r="C441" s="5">
        <v>490760</v>
      </c>
      <c r="D441" s="5">
        <v>443770</v>
      </c>
      <c r="E441" s="5">
        <v>362080</v>
      </c>
      <c r="F441" s="5">
        <v>343330</v>
      </c>
      <c r="G441" s="5">
        <v>324580</v>
      </c>
      <c r="H441" s="5">
        <v>305830</v>
      </c>
      <c r="I441" s="5">
        <v>287080</v>
      </c>
      <c r="J441" s="5">
        <v>268330</v>
      </c>
      <c r="K441" s="5">
        <v>249580</v>
      </c>
      <c r="L441" s="5">
        <v>230830</v>
      </c>
      <c r="M441" s="5">
        <v>212080</v>
      </c>
    </row>
    <row r="442" spans="1:13">
      <c r="A442" s="6">
        <v>5840000</v>
      </c>
      <c r="B442" s="6">
        <v>5860000</v>
      </c>
      <c r="C442" s="5">
        <v>517620</v>
      </c>
      <c r="D442" s="5">
        <v>470600</v>
      </c>
      <c r="E442" s="5">
        <v>390540</v>
      </c>
      <c r="F442" s="5">
        <v>371790</v>
      </c>
      <c r="G442" s="5">
        <v>353040</v>
      </c>
      <c r="H442" s="5">
        <v>334290</v>
      </c>
      <c r="I442" s="5">
        <v>315540</v>
      </c>
      <c r="J442" s="5">
        <v>296790</v>
      </c>
      <c r="K442" s="5">
        <v>278040</v>
      </c>
      <c r="L442" s="5">
        <v>259290</v>
      </c>
      <c r="M442" s="5">
        <v>240540</v>
      </c>
    </row>
    <row r="443" spans="1:13">
      <c r="A443" s="6">
        <v>5860000</v>
      </c>
      <c r="B443" s="6">
        <v>5880000</v>
      </c>
      <c r="C443" s="5">
        <v>524660</v>
      </c>
      <c r="D443" s="5">
        <v>477620</v>
      </c>
      <c r="E443" s="5">
        <v>395680</v>
      </c>
      <c r="F443" s="5">
        <v>376930</v>
      </c>
      <c r="G443" s="5">
        <v>358180</v>
      </c>
      <c r="H443" s="5">
        <v>339430</v>
      </c>
      <c r="I443" s="5">
        <v>320680</v>
      </c>
      <c r="J443" s="5">
        <v>301930</v>
      </c>
      <c r="K443" s="5">
        <v>283180</v>
      </c>
      <c r="L443" s="5">
        <v>264430</v>
      </c>
      <c r="M443" s="5">
        <v>245680</v>
      </c>
    </row>
    <row r="444" spans="1:13">
      <c r="A444" s="6">
        <v>5880000</v>
      </c>
      <c r="B444" s="6">
        <v>5900000</v>
      </c>
      <c r="C444" s="5">
        <v>529200</v>
      </c>
      <c r="D444" s="5">
        <v>482130</v>
      </c>
      <c r="E444" s="5">
        <v>398320</v>
      </c>
      <c r="F444" s="5">
        <v>379570</v>
      </c>
      <c r="G444" s="5">
        <v>360820</v>
      </c>
      <c r="H444" s="5">
        <v>342070</v>
      </c>
      <c r="I444" s="5">
        <v>323320</v>
      </c>
      <c r="J444" s="5">
        <v>304570</v>
      </c>
      <c r="K444" s="5">
        <v>285820</v>
      </c>
      <c r="L444" s="5">
        <v>267070</v>
      </c>
      <c r="M444" s="5">
        <v>248320</v>
      </c>
    </row>
    <row r="445" spans="1:13">
      <c r="A445" s="6">
        <v>5900000</v>
      </c>
      <c r="B445" s="6">
        <v>5920000</v>
      </c>
      <c r="C445" s="5">
        <v>533730</v>
      </c>
      <c r="D445" s="5">
        <v>486640</v>
      </c>
      <c r="E445" s="5">
        <v>400960</v>
      </c>
      <c r="F445" s="5">
        <v>382210</v>
      </c>
      <c r="G445" s="5">
        <v>363460</v>
      </c>
      <c r="H445" s="5">
        <v>344710</v>
      </c>
      <c r="I445" s="5">
        <v>325960</v>
      </c>
      <c r="J445" s="5">
        <v>307210</v>
      </c>
      <c r="K445" s="5">
        <v>288460</v>
      </c>
      <c r="L445" s="5">
        <v>269710</v>
      </c>
      <c r="M445" s="5">
        <v>250960</v>
      </c>
    </row>
    <row r="446" spans="1:13">
      <c r="A446" s="6">
        <v>5920000</v>
      </c>
      <c r="B446" s="6">
        <v>5940000</v>
      </c>
      <c r="C446" s="5">
        <v>538270</v>
      </c>
      <c r="D446" s="5">
        <v>491150</v>
      </c>
      <c r="E446" s="5">
        <v>403600</v>
      </c>
      <c r="F446" s="5">
        <v>384850</v>
      </c>
      <c r="G446" s="5">
        <v>366100</v>
      </c>
      <c r="H446" s="5">
        <v>347350</v>
      </c>
      <c r="I446" s="5">
        <v>328600</v>
      </c>
      <c r="J446" s="5">
        <v>309850</v>
      </c>
      <c r="K446" s="5">
        <v>291100</v>
      </c>
      <c r="L446" s="5">
        <v>272350</v>
      </c>
      <c r="M446" s="5">
        <v>253600</v>
      </c>
    </row>
    <row r="447" spans="1:13">
      <c r="A447" s="6">
        <v>5940000</v>
      </c>
      <c r="B447" s="6">
        <v>5960000</v>
      </c>
      <c r="C447" s="5">
        <v>542800</v>
      </c>
      <c r="D447" s="5">
        <v>495660</v>
      </c>
      <c r="E447" s="5">
        <v>406240</v>
      </c>
      <c r="F447" s="5">
        <v>387490</v>
      </c>
      <c r="G447" s="5">
        <v>368740</v>
      </c>
      <c r="H447" s="5">
        <v>349990</v>
      </c>
      <c r="I447" s="5">
        <v>331240</v>
      </c>
      <c r="J447" s="5">
        <v>312490</v>
      </c>
      <c r="K447" s="5">
        <v>293740</v>
      </c>
      <c r="L447" s="5">
        <v>274990</v>
      </c>
      <c r="M447" s="5">
        <v>256240</v>
      </c>
    </row>
    <row r="448" spans="1:13">
      <c r="A448" s="6">
        <v>5960000</v>
      </c>
      <c r="B448" s="6">
        <v>5980000</v>
      </c>
      <c r="C448" s="5">
        <v>547340</v>
      </c>
      <c r="D448" s="5">
        <v>500180</v>
      </c>
      <c r="E448" s="5">
        <v>408880</v>
      </c>
      <c r="F448" s="5">
        <v>390130</v>
      </c>
      <c r="G448" s="5">
        <v>371380</v>
      </c>
      <c r="H448" s="5">
        <v>352630</v>
      </c>
      <c r="I448" s="5">
        <v>333880</v>
      </c>
      <c r="J448" s="5">
        <v>315130</v>
      </c>
      <c r="K448" s="5">
        <v>296380</v>
      </c>
      <c r="L448" s="5">
        <v>277630</v>
      </c>
      <c r="M448" s="5">
        <v>258880</v>
      </c>
    </row>
    <row r="449" spans="1:13">
      <c r="A449" s="6">
        <v>5980000</v>
      </c>
      <c r="B449" s="6">
        <v>6000000</v>
      </c>
      <c r="C449" s="5">
        <v>551880</v>
      </c>
      <c r="D449" s="5">
        <v>504690</v>
      </c>
      <c r="E449" s="5">
        <v>411520</v>
      </c>
      <c r="F449" s="5">
        <v>392770</v>
      </c>
      <c r="G449" s="5">
        <v>374020</v>
      </c>
      <c r="H449" s="5">
        <v>355270</v>
      </c>
      <c r="I449" s="5">
        <v>336520</v>
      </c>
      <c r="J449" s="5">
        <v>317770</v>
      </c>
      <c r="K449" s="5">
        <v>299020</v>
      </c>
      <c r="L449" s="5">
        <v>280270</v>
      </c>
      <c r="M449" s="5">
        <v>261520</v>
      </c>
    </row>
    <row r="450" spans="1:13">
      <c r="A450" s="6">
        <v>6000000</v>
      </c>
      <c r="B450" s="6">
        <v>6020000</v>
      </c>
      <c r="C450" s="5">
        <v>556410</v>
      </c>
      <c r="D450" s="5">
        <v>509200</v>
      </c>
      <c r="E450" s="5">
        <v>414160</v>
      </c>
      <c r="F450" s="5">
        <v>395410</v>
      </c>
      <c r="G450" s="5">
        <v>376660</v>
      </c>
      <c r="H450" s="5">
        <v>357910</v>
      </c>
      <c r="I450" s="5">
        <v>339160</v>
      </c>
      <c r="J450" s="5">
        <v>320410</v>
      </c>
      <c r="K450" s="5">
        <v>301660</v>
      </c>
      <c r="L450" s="5">
        <v>282910</v>
      </c>
      <c r="M450" s="5">
        <v>264160</v>
      </c>
    </row>
    <row r="451" spans="1:13">
      <c r="A451" s="6">
        <v>6020000</v>
      </c>
      <c r="B451" s="6">
        <v>6040000</v>
      </c>
      <c r="C451" s="5">
        <v>560950</v>
      </c>
      <c r="D451" s="5">
        <v>513710</v>
      </c>
      <c r="E451" s="5">
        <v>416800</v>
      </c>
      <c r="F451" s="5">
        <v>398050</v>
      </c>
      <c r="G451" s="5">
        <v>379300</v>
      </c>
      <c r="H451" s="5">
        <v>360550</v>
      </c>
      <c r="I451" s="5">
        <v>341800</v>
      </c>
      <c r="J451" s="5">
        <v>323050</v>
      </c>
      <c r="K451" s="5">
        <v>304300</v>
      </c>
      <c r="L451" s="5">
        <v>285550</v>
      </c>
      <c r="M451" s="5">
        <v>266800</v>
      </c>
    </row>
    <row r="452" spans="1:13">
      <c r="A452" s="6">
        <v>6040000</v>
      </c>
      <c r="B452" s="6">
        <v>6060000</v>
      </c>
      <c r="C452" s="5">
        <v>565480</v>
      </c>
      <c r="D452" s="5">
        <v>518220</v>
      </c>
      <c r="E452" s="5">
        <v>419440</v>
      </c>
      <c r="F452" s="5">
        <v>400690</v>
      </c>
      <c r="G452" s="5">
        <v>381940</v>
      </c>
      <c r="H452" s="5">
        <v>363190</v>
      </c>
      <c r="I452" s="5">
        <v>344440</v>
      </c>
      <c r="J452" s="5">
        <v>325690</v>
      </c>
      <c r="K452" s="5">
        <v>306940</v>
      </c>
      <c r="L452" s="5">
        <v>288190</v>
      </c>
      <c r="M452" s="5">
        <v>269440</v>
      </c>
    </row>
    <row r="453" spans="1:13">
      <c r="A453" s="6">
        <v>6060000</v>
      </c>
      <c r="B453" s="6">
        <v>6080000</v>
      </c>
      <c r="C453" s="5">
        <v>570020</v>
      </c>
      <c r="D453" s="5">
        <v>522740</v>
      </c>
      <c r="E453" s="5">
        <v>422080</v>
      </c>
      <c r="F453" s="5">
        <v>403330</v>
      </c>
      <c r="G453" s="5">
        <v>384580</v>
      </c>
      <c r="H453" s="5">
        <v>365830</v>
      </c>
      <c r="I453" s="5">
        <v>347080</v>
      </c>
      <c r="J453" s="5">
        <v>328330</v>
      </c>
      <c r="K453" s="5">
        <v>309580</v>
      </c>
      <c r="L453" s="5">
        <v>290830</v>
      </c>
      <c r="M453" s="5">
        <v>272080</v>
      </c>
    </row>
    <row r="454" spans="1:13">
      <c r="A454" s="6">
        <v>6080000</v>
      </c>
      <c r="B454" s="6">
        <v>6100000</v>
      </c>
      <c r="C454" s="5">
        <v>574560</v>
      </c>
      <c r="D454" s="5">
        <v>527250</v>
      </c>
      <c r="E454" s="5">
        <v>424720</v>
      </c>
      <c r="F454" s="5">
        <v>405970</v>
      </c>
      <c r="G454" s="5">
        <v>387220</v>
      </c>
      <c r="H454" s="5">
        <v>368470</v>
      </c>
      <c r="I454" s="5">
        <v>349720</v>
      </c>
      <c r="J454" s="5">
        <v>330970</v>
      </c>
      <c r="K454" s="5">
        <v>312220</v>
      </c>
      <c r="L454" s="5">
        <v>293470</v>
      </c>
      <c r="M454" s="5">
        <v>274720</v>
      </c>
    </row>
    <row r="455" spans="1:13">
      <c r="A455" s="6">
        <v>6100000</v>
      </c>
      <c r="B455" s="6">
        <v>6120000</v>
      </c>
      <c r="C455" s="5">
        <v>579090</v>
      </c>
      <c r="D455" s="5">
        <v>531760</v>
      </c>
      <c r="E455" s="5">
        <v>427360</v>
      </c>
      <c r="F455" s="5">
        <v>408610</v>
      </c>
      <c r="G455" s="5">
        <v>389860</v>
      </c>
      <c r="H455" s="5">
        <v>371110</v>
      </c>
      <c r="I455" s="5">
        <v>352360</v>
      </c>
      <c r="J455" s="5">
        <v>333610</v>
      </c>
      <c r="K455" s="5">
        <v>314860</v>
      </c>
      <c r="L455" s="5">
        <v>296110</v>
      </c>
      <c r="M455" s="5">
        <v>277360</v>
      </c>
    </row>
    <row r="456" spans="1:13">
      <c r="A456" s="6">
        <v>6120000</v>
      </c>
      <c r="B456" s="6">
        <v>6140000</v>
      </c>
      <c r="C456" s="5">
        <v>583630</v>
      </c>
      <c r="D456" s="5">
        <v>536270</v>
      </c>
      <c r="E456" s="5">
        <v>430000</v>
      </c>
      <c r="F456" s="5">
        <v>411250</v>
      </c>
      <c r="G456" s="5">
        <v>392500</v>
      </c>
      <c r="H456" s="5">
        <v>373750</v>
      </c>
      <c r="I456" s="5">
        <v>355000</v>
      </c>
      <c r="J456" s="5">
        <v>336250</v>
      </c>
      <c r="K456" s="5">
        <v>317500</v>
      </c>
      <c r="L456" s="5">
        <v>298750</v>
      </c>
      <c r="M456" s="5">
        <v>280000</v>
      </c>
    </row>
    <row r="457" spans="1:13">
      <c r="A457" s="6">
        <v>6140000</v>
      </c>
      <c r="B457" s="6">
        <v>6160000</v>
      </c>
      <c r="C457" s="5">
        <v>588160</v>
      </c>
      <c r="D457" s="5">
        <v>540780</v>
      </c>
      <c r="E457" s="5">
        <v>432640</v>
      </c>
      <c r="F457" s="5">
        <v>413890</v>
      </c>
      <c r="G457" s="5">
        <v>395140</v>
      </c>
      <c r="H457" s="5">
        <v>376390</v>
      </c>
      <c r="I457" s="5">
        <v>357640</v>
      </c>
      <c r="J457" s="5">
        <v>338890</v>
      </c>
      <c r="K457" s="5">
        <v>320140</v>
      </c>
      <c r="L457" s="5">
        <v>301390</v>
      </c>
      <c r="M457" s="5">
        <v>282640</v>
      </c>
    </row>
    <row r="458" spans="1:13">
      <c r="A458" s="6">
        <v>6160000</v>
      </c>
      <c r="B458" s="6">
        <v>6180000</v>
      </c>
      <c r="C458" s="5">
        <v>592700</v>
      </c>
      <c r="D458" s="5">
        <v>545300</v>
      </c>
      <c r="E458" s="5">
        <v>435280</v>
      </c>
      <c r="F458" s="5">
        <v>416530</v>
      </c>
      <c r="G458" s="5">
        <v>397780</v>
      </c>
      <c r="H458" s="5">
        <v>379030</v>
      </c>
      <c r="I458" s="5">
        <v>360280</v>
      </c>
      <c r="J458" s="5">
        <v>341530</v>
      </c>
      <c r="K458" s="5">
        <v>322780</v>
      </c>
      <c r="L458" s="5">
        <v>304030</v>
      </c>
      <c r="M458" s="5">
        <v>285280</v>
      </c>
    </row>
    <row r="459" spans="1:13">
      <c r="A459" s="6">
        <v>6180000</v>
      </c>
      <c r="B459" s="6">
        <v>6200000</v>
      </c>
      <c r="C459" s="5">
        <v>597240</v>
      </c>
      <c r="D459" s="5">
        <v>549810</v>
      </c>
      <c r="E459" s="5">
        <v>437920</v>
      </c>
      <c r="F459" s="5">
        <v>419170</v>
      </c>
      <c r="G459" s="5">
        <v>400420</v>
      </c>
      <c r="H459" s="5">
        <v>381670</v>
      </c>
      <c r="I459" s="5">
        <v>362920</v>
      </c>
      <c r="J459" s="5">
        <v>344170</v>
      </c>
      <c r="K459" s="5">
        <v>325420</v>
      </c>
      <c r="L459" s="5">
        <v>306670</v>
      </c>
      <c r="M459" s="5">
        <v>287920</v>
      </c>
    </row>
    <row r="460" spans="1:13">
      <c r="A460" s="6">
        <v>6200000</v>
      </c>
      <c r="B460" s="6">
        <v>6220000</v>
      </c>
      <c r="C460" s="5">
        <v>601770</v>
      </c>
      <c r="D460" s="5">
        <v>554320</v>
      </c>
      <c r="E460" s="5">
        <v>440560</v>
      </c>
      <c r="F460" s="5">
        <v>421810</v>
      </c>
      <c r="G460" s="5">
        <v>403060</v>
      </c>
      <c r="H460" s="5">
        <v>384310</v>
      </c>
      <c r="I460" s="5">
        <v>365560</v>
      </c>
      <c r="J460" s="5">
        <v>346810</v>
      </c>
      <c r="K460" s="5">
        <v>328060</v>
      </c>
      <c r="L460" s="5">
        <v>309310</v>
      </c>
      <c r="M460" s="5">
        <v>290560</v>
      </c>
    </row>
    <row r="461" spans="1:13">
      <c r="A461" s="6">
        <v>6220000</v>
      </c>
      <c r="B461" s="6">
        <v>6240000</v>
      </c>
      <c r="C461" s="5">
        <v>606310</v>
      </c>
      <c r="D461" s="5">
        <v>558830</v>
      </c>
      <c r="E461" s="5">
        <v>443200</v>
      </c>
      <c r="F461" s="5">
        <v>424450</v>
      </c>
      <c r="G461" s="5">
        <v>405700</v>
      </c>
      <c r="H461" s="5">
        <v>386950</v>
      </c>
      <c r="I461" s="5">
        <v>368200</v>
      </c>
      <c r="J461" s="5">
        <v>349450</v>
      </c>
      <c r="K461" s="5">
        <v>330700</v>
      </c>
      <c r="L461" s="5">
        <v>311950</v>
      </c>
      <c r="M461" s="5">
        <v>293200</v>
      </c>
    </row>
    <row r="462" spans="1:13">
      <c r="A462" s="6">
        <v>6240000</v>
      </c>
      <c r="B462" s="6">
        <v>6260000</v>
      </c>
      <c r="C462" s="5">
        <v>610840</v>
      </c>
      <c r="D462" s="5">
        <v>563340</v>
      </c>
      <c r="E462" s="5">
        <v>447340</v>
      </c>
      <c r="F462" s="5">
        <v>427090</v>
      </c>
      <c r="G462" s="5">
        <v>408340</v>
      </c>
      <c r="H462" s="5">
        <v>389590</v>
      </c>
      <c r="I462" s="5">
        <v>370840</v>
      </c>
      <c r="J462" s="5">
        <v>352090</v>
      </c>
      <c r="K462" s="5">
        <v>333340</v>
      </c>
      <c r="L462" s="5">
        <v>314590</v>
      </c>
      <c r="M462" s="5">
        <v>295840</v>
      </c>
    </row>
    <row r="463" spans="1:13">
      <c r="A463" s="6">
        <v>6260000</v>
      </c>
      <c r="B463" s="6">
        <v>6280000</v>
      </c>
      <c r="C463" s="5">
        <v>615380</v>
      </c>
      <c r="D463" s="5">
        <v>567860</v>
      </c>
      <c r="E463" s="5">
        <v>451570</v>
      </c>
      <c r="F463" s="5">
        <v>429730</v>
      </c>
      <c r="G463" s="5">
        <v>410980</v>
      </c>
      <c r="H463" s="5">
        <v>392230</v>
      </c>
      <c r="I463" s="5">
        <v>373480</v>
      </c>
      <c r="J463" s="5">
        <v>354730</v>
      </c>
      <c r="K463" s="5">
        <v>335980</v>
      </c>
      <c r="L463" s="5">
        <v>317230</v>
      </c>
      <c r="M463" s="5">
        <v>298480</v>
      </c>
    </row>
    <row r="464" spans="1:13">
      <c r="A464" s="6">
        <v>6280000</v>
      </c>
      <c r="B464" s="6">
        <v>6300000</v>
      </c>
      <c r="C464" s="5">
        <v>619920</v>
      </c>
      <c r="D464" s="5">
        <v>572370</v>
      </c>
      <c r="E464" s="5">
        <v>455790</v>
      </c>
      <c r="F464" s="5">
        <v>432370</v>
      </c>
      <c r="G464" s="5">
        <v>413620</v>
      </c>
      <c r="H464" s="5">
        <v>394870</v>
      </c>
      <c r="I464" s="5">
        <v>376120</v>
      </c>
      <c r="J464" s="5">
        <v>357370</v>
      </c>
      <c r="K464" s="5">
        <v>338620</v>
      </c>
      <c r="L464" s="5">
        <v>319870</v>
      </c>
      <c r="M464" s="5">
        <v>301120</v>
      </c>
    </row>
    <row r="465" spans="1:13">
      <c r="A465" s="6">
        <v>6300000</v>
      </c>
      <c r="B465" s="6">
        <v>6320000</v>
      </c>
      <c r="C465" s="5">
        <v>624450</v>
      </c>
      <c r="D465" s="5">
        <v>576880</v>
      </c>
      <c r="E465" s="5">
        <v>460020</v>
      </c>
      <c r="F465" s="5">
        <v>435010</v>
      </c>
      <c r="G465" s="5">
        <v>416260</v>
      </c>
      <c r="H465" s="5">
        <v>397510</v>
      </c>
      <c r="I465" s="5">
        <v>378760</v>
      </c>
      <c r="J465" s="5">
        <v>360010</v>
      </c>
      <c r="K465" s="5">
        <v>341260</v>
      </c>
      <c r="L465" s="5">
        <v>322510</v>
      </c>
      <c r="M465" s="5">
        <v>303760</v>
      </c>
    </row>
    <row r="466" spans="1:13">
      <c r="A466" s="6">
        <v>6320000</v>
      </c>
      <c r="B466" s="6">
        <v>6340000</v>
      </c>
      <c r="C466" s="5">
        <v>628990</v>
      </c>
      <c r="D466" s="5">
        <v>581390</v>
      </c>
      <c r="E466" s="5">
        <v>464240</v>
      </c>
      <c r="F466" s="5">
        <v>437650</v>
      </c>
      <c r="G466" s="5">
        <v>418900</v>
      </c>
      <c r="H466" s="5">
        <v>400150</v>
      </c>
      <c r="I466" s="5">
        <v>381400</v>
      </c>
      <c r="J466" s="5">
        <v>362650</v>
      </c>
      <c r="K466" s="5">
        <v>343900</v>
      </c>
      <c r="L466" s="5">
        <v>325150</v>
      </c>
      <c r="M466" s="5">
        <v>306400</v>
      </c>
    </row>
    <row r="467" spans="1:13">
      <c r="A467" s="6">
        <v>6340000</v>
      </c>
      <c r="B467" s="6">
        <v>6360000</v>
      </c>
      <c r="C467" s="5">
        <v>633520</v>
      </c>
      <c r="D467" s="5">
        <v>585900</v>
      </c>
      <c r="E467" s="5">
        <v>468460</v>
      </c>
      <c r="F467" s="5">
        <v>440290</v>
      </c>
      <c r="G467" s="5">
        <v>421540</v>
      </c>
      <c r="H467" s="5">
        <v>402790</v>
      </c>
      <c r="I467" s="5">
        <v>384040</v>
      </c>
      <c r="J467" s="5">
        <v>365290</v>
      </c>
      <c r="K467" s="5">
        <v>346540</v>
      </c>
      <c r="L467" s="5">
        <v>327790</v>
      </c>
      <c r="M467" s="5">
        <v>309040</v>
      </c>
    </row>
    <row r="468" spans="1:13">
      <c r="A468" s="6">
        <v>6360000</v>
      </c>
      <c r="B468" s="6">
        <v>6380000</v>
      </c>
      <c r="C468" s="5">
        <v>638060</v>
      </c>
      <c r="D468" s="5">
        <v>590420</v>
      </c>
      <c r="E468" s="5">
        <v>472690</v>
      </c>
      <c r="F468" s="5">
        <v>442930</v>
      </c>
      <c r="G468" s="5">
        <v>424180</v>
      </c>
      <c r="H468" s="5">
        <v>405430</v>
      </c>
      <c r="I468" s="5">
        <v>386680</v>
      </c>
      <c r="J468" s="5">
        <v>367930</v>
      </c>
      <c r="K468" s="5">
        <v>349180</v>
      </c>
      <c r="L468" s="5">
        <v>330430</v>
      </c>
      <c r="M468" s="5">
        <v>311680</v>
      </c>
    </row>
    <row r="469" spans="1:13">
      <c r="A469" s="6">
        <v>6380000</v>
      </c>
      <c r="B469" s="6">
        <v>6400000</v>
      </c>
      <c r="C469" s="5">
        <v>642600</v>
      </c>
      <c r="D469" s="5">
        <v>594930</v>
      </c>
      <c r="E469" s="5">
        <v>476910</v>
      </c>
      <c r="F469" s="5">
        <v>446910</v>
      </c>
      <c r="G469" s="5">
        <v>426820</v>
      </c>
      <c r="H469" s="5">
        <v>408070</v>
      </c>
      <c r="I469" s="5">
        <v>389320</v>
      </c>
      <c r="J469" s="5">
        <v>370570</v>
      </c>
      <c r="K469" s="5">
        <v>351820</v>
      </c>
      <c r="L469" s="5">
        <v>333070</v>
      </c>
      <c r="M469" s="5">
        <v>314320</v>
      </c>
    </row>
    <row r="470" spans="1:13">
      <c r="A470" s="6">
        <v>6400000</v>
      </c>
      <c r="B470" s="6">
        <v>6420000</v>
      </c>
      <c r="C470" s="5">
        <v>647130</v>
      </c>
      <c r="D470" s="5">
        <v>599440</v>
      </c>
      <c r="E470" s="5">
        <v>481140</v>
      </c>
      <c r="F470" s="5">
        <v>451140</v>
      </c>
      <c r="G470" s="5">
        <v>429460</v>
      </c>
      <c r="H470" s="5">
        <v>410710</v>
      </c>
      <c r="I470" s="5">
        <v>391960</v>
      </c>
      <c r="J470" s="5">
        <v>373210</v>
      </c>
      <c r="K470" s="5">
        <v>354460</v>
      </c>
      <c r="L470" s="5">
        <v>335710</v>
      </c>
      <c r="M470" s="5">
        <v>316960</v>
      </c>
    </row>
    <row r="471" spans="1:13">
      <c r="A471" s="6">
        <v>6420000</v>
      </c>
      <c r="B471" s="6">
        <v>6440000</v>
      </c>
      <c r="C471" s="5">
        <v>651670</v>
      </c>
      <c r="D471" s="5">
        <v>603950</v>
      </c>
      <c r="E471" s="5">
        <v>485360</v>
      </c>
      <c r="F471" s="5">
        <v>455360</v>
      </c>
      <c r="G471" s="5">
        <v>432100</v>
      </c>
      <c r="H471" s="5">
        <v>413350</v>
      </c>
      <c r="I471" s="5">
        <v>394600</v>
      </c>
      <c r="J471" s="5">
        <v>375850</v>
      </c>
      <c r="K471" s="5">
        <v>357100</v>
      </c>
      <c r="L471" s="5">
        <v>338350</v>
      </c>
      <c r="M471" s="5">
        <v>319600</v>
      </c>
    </row>
    <row r="472" spans="1:13">
      <c r="A472" s="6">
        <v>6440000</v>
      </c>
      <c r="B472" s="6">
        <v>6460000</v>
      </c>
      <c r="C472" s="5">
        <v>656200</v>
      </c>
      <c r="D472" s="5">
        <v>608460</v>
      </c>
      <c r="E472" s="5">
        <v>489580</v>
      </c>
      <c r="F472" s="5">
        <v>459580</v>
      </c>
      <c r="G472" s="5">
        <v>434740</v>
      </c>
      <c r="H472" s="5">
        <v>415990</v>
      </c>
      <c r="I472" s="5">
        <v>397240</v>
      </c>
      <c r="J472" s="5">
        <v>378490</v>
      </c>
      <c r="K472" s="5">
        <v>359740</v>
      </c>
      <c r="L472" s="5">
        <v>340990</v>
      </c>
      <c r="M472" s="5">
        <v>322240</v>
      </c>
    </row>
    <row r="473" spans="1:13">
      <c r="A473" s="6">
        <v>6460000</v>
      </c>
      <c r="B473" s="6">
        <v>6480000</v>
      </c>
      <c r="C473" s="5">
        <v>660740</v>
      </c>
      <c r="D473" s="5">
        <v>612980</v>
      </c>
      <c r="E473" s="5">
        <v>493810</v>
      </c>
      <c r="F473" s="5">
        <v>463810</v>
      </c>
      <c r="G473" s="5">
        <v>437380</v>
      </c>
      <c r="H473" s="5">
        <v>418630</v>
      </c>
      <c r="I473" s="5">
        <v>399880</v>
      </c>
      <c r="J473" s="5">
        <v>381130</v>
      </c>
      <c r="K473" s="5">
        <v>362380</v>
      </c>
      <c r="L473" s="5">
        <v>343630</v>
      </c>
      <c r="M473" s="5">
        <v>324880</v>
      </c>
    </row>
    <row r="474" spans="1:13">
      <c r="A474" s="6">
        <v>6480000</v>
      </c>
      <c r="B474" s="6">
        <v>6500000</v>
      </c>
      <c r="C474" s="5">
        <v>665280</v>
      </c>
      <c r="D474" s="5">
        <v>617490</v>
      </c>
      <c r="E474" s="5">
        <v>498030</v>
      </c>
      <c r="F474" s="5">
        <v>468030</v>
      </c>
      <c r="G474" s="5">
        <v>440020</v>
      </c>
      <c r="H474" s="5">
        <v>421270</v>
      </c>
      <c r="I474" s="5">
        <v>402520</v>
      </c>
      <c r="J474" s="5">
        <v>383770</v>
      </c>
      <c r="K474" s="5">
        <v>365020</v>
      </c>
      <c r="L474" s="5">
        <v>346270</v>
      </c>
      <c r="M474" s="5">
        <v>327520</v>
      </c>
    </row>
    <row r="475" spans="1:13">
      <c r="A475" s="6">
        <v>6500000</v>
      </c>
      <c r="B475" s="6">
        <v>6520000</v>
      </c>
      <c r="C475" s="5">
        <v>669810</v>
      </c>
      <c r="D475" s="5">
        <v>622000</v>
      </c>
      <c r="E475" s="5">
        <v>502260</v>
      </c>
      <c r="F475" s="5">
        <v>472260</v>
      </c>
      <c r="G475" s="5">
        <v>442660</v>
      </c>
      <c r="H475" s="5">
        <v>423910</v>
      </c>
      <c r="I475" s="5">
        <v>405160</v>
      </c>
      <c r="J475" s="5">
        <v>386410</v>
      </c>
      <c r="K475" s="5">
        <v>367660</v>
      </c>
      <c r="L475" s="5">
        <v>348910</v>
      </c>
      <c r="M475" s="5">
        <v>330160</v>
      </c>
    </row>
    <row r="476" spans="1:13">
      <c r="A476" s="6">
        <v>6520000</v>
      </c>
      <c r="B476" s="6">
        <v>6540000</v>
      </c>
      <c r="C476" s="5">
        <v>674350</v>
      </c>
      <c r="D476" s="5">
        <v>626510</v>
      </c>
      <c r="E476" s="5">
        <v>506480</v>
      </c>
      <c r="F476" s="5">
        <v>476480</v>
      </c>
      <c r="G476" s="5">
        <v>446480</v>
      </c>
      <c r="H476" s="5">
        <v>426550</v>
      </c>
      <c r="I476" s="5">
        <v>407800</v>
      </c>
      <c r="J476" s="5">
        <v>389050</v>
      </c>
      <c r="K476" s="5">
        <v>370300</v>
      </c>
      <c r="L476" s="5">
        <v>351550</v>
      </c>
      <c r="M476" s="5">
        <v>332800</v>
      </c>
    </row>
    <row r="477" spans="1:13">
      <c r="A477" s="6">
        <v>6540000</v>
      </c>
      <c r="B477" s="6">
        <v>6560000</v>
      </c>
      <c r="C477" s="5">
        <v>678880</v>
      </c>
      <c r="D477" s="5">
        <v>631020</v>
      </c>
      <c r="E477" s="5">
        <v>510700</v>
      </c>
      <c r="F477" s="5">
        <v>480700</v>
      </c>
      <c r="G477" s="5">
        <v>450700</v>
      </c>
      <c r="H477" s="5">
        <v>429190</v>
      </c>
      <c r="I477" s="5">
        <v>410440</v>
      </c>
      <c r="J477" s="5">
        <v>391690</v>
      </c>
      <c r="K477" s="5">
        <v>372940</v>
      </c>
      <c r="L477" s="5">
        <v>354190</v>
      </c>
      <c r="M477" s="5">
        <v>335440</v>
      </c>
    </row>
    <row r="478" spans="1:13">
      <c r="A478" s="6">
        <v>6560000</v>
      </c>
      <c r="B478" s="6">
        <v>6580000</v>
      </c>
      <c r="C478" s="5">
        <v>683420</v>
      </c>
      <c r="D478" s="5">
        <v>635540</v>
      </c>
      <c r="E478" s="5">
        <v>514930</v>
      </c>
      <c r="F478" s="5">
        <v>484930</v>
      </c>
      <c r="G478" s="5">
        <v>454930</v>
      </c>
      <c r="H478" s="5">
        <v>431830</v>
      </c>
      <c r="I478" s="5">
        <v>413080</v>
      </c>
      <c r="J478" s="5">
        <v>394330</v>
      </c>
      <c r="K478" s="5">
        <v>375580</v>
      </c>
      <c r="L478" s="5">
        <v>356830</v>
      </c>
      <c r="M478" s="5">
        <v>338080</v>
      </c>
    </row>
    <row r="479" spans="1:13">
      <c r="A479" s="6">
        <v>6580000</v>
      </c>
      <c r="B479" s="6">
        <v>6600000</v>
      </c>
      <c r="C479" s="5">
        <v>687960</v>
      </c>
      <c r="D479" s="5">
        <v>640050</v>
      </c>
      <c r="E479" s="5">
        <v>519150</v>
      </c>
      <c r="F479" s="5">
        <v>489150</v>
      </c>
      <c r="G479" s="5">
        <v>459150</v>
      </c>
      <c r="H479" s="5">
        <v>434470</v>
      </c>
      <c r="I479" s="5">
        <v>415720</v>
      </c>
      <c r="J479" s="5">
        <v>396970</v>
      </c>
      <c r="K479" s="5">
        <v>378220</v>
      </c>
      <c r="L479" s="5">
        <v>359470</v>
      </c>
      <c r="M479" s="5">
        <v>340720</v>
      </c>
    </row>
    <row r="480" spans="1:13">
      <c r="A480" s="6">
        <v>6600000</v>
      </c>
      <c r="B480" s="6">
        <v>6620000</v>
      </c>
      <c r="C480" s="5">
        <v>692490</v>
      </c>
      <c r="D480" s="5">
        <v>644560</v>
      </c>
      <c r="E480" s="5">
        <v>523380</v>
      </c>
      <c r="F480" s="5">
        <v>493380</v>
      </c>
      <c r="G480" s="5">
        <v>463380</v>
      </c>
      <c r="H480" s="5">
        <v>437110</v>
      </c>
      <c r="I480" s="5">
        <v>418360</v>
      </c>
      <c r="J480" s="5">
        <v>399610</v>
      </c>
      <c r="K480" s="5">
        <v>380860</v>
      </c>
      <c r="L480" s="5">
        <v>362110</v>
      </c>
      <c r="M480" s="5">
        <v>343360</v>
      </c>
    </row>
    <row r="481" spans="1:13">
      <c r="A481" s="6">
        <v>6620000</v>
      </c>
      <c r="B481" s="6">
        <v>6640000</v>
      </c>
      <c r="C481" s="5">
        <v>697030</v>
      </c>
      <c r="D481" s="5">
        <v>649070</v>
      </c>
      <c r="E481" s="5">
        <v>527600</v>
      </c>
      <c r="F481" s="5">
        <v>497600</v>
      </c>
      <c r="G481" s="5">
        <v>467600</v>
      </c>
      <c r="H481" s="5">
        <v>439750</v>
      </c>
      <c r="I481" s="5">
        <v>421000</v>
      </c>
      <c r="J481" s="5">
        <v>402250</v>
      </c>
      <c r="K481" s="5">
        <v>383500</v>
      </c>
      <c r="L481" s="5">
        <v>364750</v>
      </c>
      <c r="M481" s="5">
        <v>346000</v>
      </c>
    </row>
    <row r="482" spans="1:13">
      <c r="A482" s="6">
        <v>6640000</v>
      </c>
      <c r="B482" s="6">
        <v>6660000</v>
      </c>
      <c r="C482" s="5">
        <v>701560</v>
      </c>
      <c r="D482" s="5">
        <v>653580</v>
      </c>
      <c r="E482" s="5">
        <v>531820</v>
      </c>
      <c r="F482" s="5">
        <v>501820</v>
      </c>
      <c r="G482" s="5">
        <v>471820</v>
      </c>
      <c r="H482" s="5">
        <v>442390</v>
      </c>
      <c r="I482" s="5">
        <v>423640</v>
      </c>
      <c r="J482" s="5">
        <v>404890</v>
      </c>
      <c r="K482" s="5">
        <v>386140</v>
      </c>
      <c r="L482" s="5">
        <v>367390</v>
      </c>
      <c r="M482" s="5">
        <v>348640</v>
      </c>
    </row>
    <row r="483" spans="1:13">
      <c r="A483" s="6">
        <v>6660000</v>
      </c>
      <c r="B483" s="6">
        <v>6680000</v>
      </c>
      <c r="C483" s="5">
        <v>706100</v>
      </c>
      <c r="D483" s="5">
        <v>658100</v>
      </c>
      <c r="E483" s="5">
        <v>536050</v>
      </c>
      <c r="F483" s="5">
        <v>506050</v>
      </c>
      <c r="G483" s="5">
        <v>476050</v>
      </c>
      <c r="H483" s="5">
        <v>446050</v>
      </c>
      <c r="I483" s="5">
        <v>426280</v>
      </c>
      <c r="J483" s="5">
        <v>407530</v>
      </c>
      <c r="K483" s="5">
        <v>388780</v>
      </c>
      <c r="L483" s="5">
        <v>370030</v>
      </c>
      <c r="M483" s="5">
        <v>351280</v>
      </c>
    </row>
    <row r="484" spans="1:13">
      <c r="A484" s="6">
        <v>6680000</v>
      </c>
      <c r="B484" s="6">
        <v>6700000</v>
      </c>
      <c r="C484" s="5">
        <v>710640</v>
      </c>
      <c r="D484" s="5">
        <v>662610</v>
      </c>
      <c r="E484" s="5">
        <v>540270</v>
      </c>
      <c r="F484" s="5">
        <v>510270</v>
      </c>
      <c r="G484" s="5">
        <v>480270</v>
      </c>
      <c r="H484" s="5">
        <v>450270</v>
      </c>
      <c r="I484" s="5">
        <v>428920</v>
      </c>
      <c r="J484" s="5">
        <v>410170</v>
      </c>
      <c r="K484" s="5">
        <v>391420</v>
      </c>
      <c r="L484" s="5">
        <v>372670</v>
      </c>
      <c r="M484" s="5">
        <v>353920</v>
      </c>
    </row>
    <row r="485" spans="1:13">
      <c r="A485" s="6">
        <v>6700000</v>
      </c>
      <c r="B485" s="6">
        <v>6720000</v>
      </c>
      <c r="C485" s="5">
        <v>715170</v>
      </c>
      <c r="D485" s="5">
        <v>667120</v>
      </c>
      <c r="E485" s="5">
        <v>544500</v>
      </c>
      <c r="F485" s="5">
        <v>514500</v>
      </c>
      <c r="G485" s="5">
        <v>484500</v>
      </c>
      <c r="H485" s="5">
        <v>454500</v>
      </c>
      <c r="I485" s="5">
        <v>431560</v>
      </c>
      <c r="J485" s="5">
        <v>412810</v>
      </c>
      <c r="K485" s="5">
        <v>394060</v>
      </c>
      <c r="L485" s="5">
        <v>375310</v>
      </c>
      <c r="M485" s="5">
        <v>356560</v>
      </c>
    </row>
    <row r="486" spans="1:13">
      <c r="A486" s="6">
        <v>6720000</v>
      </c>
      <c r="B486" s="6">
        <v>6740000</v>
      </c>
      <c r="C486" s="5">
        <v>719710</v>
      </c>
      <c r="D486" s="5">
        <v>671630</v>
      </c>
      <c r="E486" s="5">
        <v>548720</v>
      </c>
      <c r="F486" s="5">
        <v>518720</v>
      </c>
      <c r="G486" s="5">
        <v>488720</v>
      </c>
      <c r="H486" s="5">
        <v>458720</v>
      </c>
      <c r="I486" s="5">
        <v>434200</v>
      </c>
      <c r="J486" s="5">
        <v>415450</v>
      </c>
      <c r="K486" s="5">
        <v>396700</v>
      </c>
      <c r="L486" s="5">
        <v>377950</v>
      </c>
      <c r="M486" s="5">
        <v>359200</v>
      </c>
    </row>
    <row r="487" spans="1:13">
      <c r="A487" s="6">
        <v>6740000</v>
      </c>
      <c r="B487" s="6">
        <v>6760000</v>
      </c>
      <c r="C487" s="5">
        <v>724240</v>
      </c>
      <c r="D487" s="5">
        <v>676140</v>
      </c>
      <c r="E487" s="5">
        <v>552940</v>
      </c>
      <c r="F487" s="5">
        <v>522940</v>
      </c>
      <c r="G487" s="5">
        <v>492940</v>
      </c>
      <c r="H487" s="5">
        <v>462940</v>
      </c>
      <c r="I487" s="5">
        <v>436840</v>
      </c>
      <c r="J487" s="5">
        <v>418090</v>
      </c>
      <c r="K487" s="5">
        <v>399340</v>
      </c>
      <c r="L487" s="5">
        <v>380590</v>
      </c>
      <c r="M487" s="5">
        <v>361840</v>
      </c>
    </row>
    <row r="488" spans="1:13">
      <c r="A488" s="6">
        <v>6760000</v>
      </c>
      <c r="B488" s="6">
        <v>6780000</v>
      </c>
      <c r="C488" s="5">
        <v>728780</v>
      </c>
      <c r="D488" s="5">
        <v>680660</v>
      </c>
      <c r="E488" s="5">
        <v>557170</v>
      </c>
      <c r="F488" s="5">
        <v>527170</v>
      </c>
      <c r="G488" s="5">
        <v>497170</v>
      </c>
      <c r="H488" s="5">
        <v>467170</v>
      </c>
      <c r="I488" s="5">
        <v>439480</v>
      </c>
      <c r="J488" s="5">
        <v>420730</v>
      </c>
      <c r="K488" s="5">
        <v>401980</v>
      </c>
      <c r="L488" s="5">
        <v>383230</v>
      </c>
      <c r="M488" s="5">
        <v>364480</v>
      </c>
    </row>
    <row r="489" spans="1:13">
      <c r="A489" s="6">
        <v>6780000</v>
      </c>
      <c r="B489" s="6">
        <v>6800000</v>
      </c>
      <c r="C489" s="5">
        <v>733320</v>
      </c>
      <c r="D489" s="5">
        <v>685170</v>
      </c>
      <c r="E489" s="5">
        <v>561390</v>
      </c>
      <c r="F489" s="5">
        <v>531390</v>
      </c>
      <c r="G489" s="5">
        <v>501390</v>
      </c>
      <c r="H489" s="5">
        <v>471390</v>
      </c>
      <c r="I489" s="5">
        <v>442120</v>
      </c>
      <c r="J489" s="5">
        <v>423370</v>
      </c>
      <c r="K489" s="5">
        <v>404620</v>
      </c>
      <c r="L489" s="5">
        <v>385870</v>
      </c>
      <c r="M489" s="5">
        <v>367120</v>
      </c>
    </row>
    <row r="490" spans="1:13">
      <c r="A490" s="6">
        <v>6800000</v>
      </c>
      <c r="B490" s="6">
        <v>6820000</v>
      </c>
      <c r="C490" s="5">
        <v>737850</v>
      </c>
      <c r="D490" s="5">
        <v>689680</v>
      </c>
      <c r="E490" s="5">
        <v>565620</v>
      </c>
      <c r="F490" s="5">
        <v>535620</v>
      </c>
      <c r="G490" s="5">
        <v>505620</v>
      </c>
      <c r="H490" s="5">
        <v>475620</v>
      </c>
      <c r="I490" s="5">
        <v>445620</v>
      </c>
      <c r="J490" s="5">
        <v>426010</v>
      </c>
      <c r="K490" s="5">
        <v>407260</v>
      </c>
      <c r="L490" s="5">
        <v>388510</v>
      </c>
      <c r="M490" s="5">
        <v>369760</v>
      </c>
    </row>
    <row r="491" spans="1:13">
      <c r="A491" s="6">
        <v>6820000</v>
      </c>
      <c r="B491" s="6">
        <v>6840000</v>
      </c>
      <c r="C491" s="5">
        <v>742390</v>
      </c>
      <c r="D491" s="5">
        <v>694190</v>
      </c>
      <c r="E491" s="5">
        <v>569840</v>
      </c>
      <c r="F491" s="5">
        <v>539840</v>
      </c>
      <c r="G491" s="5">
        <v>509840</v>
      </c>
      <c r="H491" s="5">
        <v>479840</v>
      </c>
      <c r="I491" s="5">
        <v>449840</v>
      </c>
      <c r="J491" s="5">
        <v>428650</v>
      </c>
      <c r="K491" s="5">
        <v>409900</v>
      </c>
      <c r="L491" s="5">
        <v>391150</v>
      </c>
      <c r="M491" s="5">
        <v>372400</v>
      </c>
    </row>
    <row r="492" spans="1:13">
      <c r="A492" s="6">
        <v>6840000</v>
      </c>
      <c r="B492" s="6">
        <v>6860000</v>
      </c>
      <c r="C492" s="5">
        <v>746920</v>
      </c>
      <c r="D492" s="5">
        <v>698700</v>
      </c>
      <c r="E492" s="5">
        <v>574060</v>
      </c>
      <c r="F492" s="5">
        <v>544060</v>
      </c>
      <c r="G492" s="5">
        <v>514060</v>
      </c>
      <c r="H492" s="5">
        <v>484060</v>
      </c>
      <c r="I492" s="5">
        <v>454060</v>
      </c>
      <c r="J492" s="5">
        <v>431290</v>
      </c>
      <c r="K492" s="5">
        <v>412540</v>
      </c>
      <c r="L492" s="5">
        <v>393790</v>
      </c>
      <c r="M492" s="5">
        <v>375040</v>
      </c>
    </row>
    <row r="493" spans="1:13">
      <c r="A493" s="6">
        <v>6860000</v>
      </c>
      <c r="B493" s="6">
        <v>6880000</v>
      </c>
      <c r="C493" s="5">
        <v>751460</v>
      </c>
      <c r="D493" s="5">
        <v>703220</v>
      </c>
      <c r="E493" s="5">
        <v>578290</v>
      </c>
      <c r="F493" s="5">
        <v>548290</v>
      </c>
      <c r="G493" s="5">
        <v>518290</v>
      </c>
      <c r="H493" s="5">
        <v>488290</v>
      </c>
      <c r="I493" s="5">
        <v>458290</v>
      </c>
      <c r="J493" s="5">
        <v>433930</v>
      </c>
      <c r="K493" s="5">
        <v>415180</v>
      </c>
      <c r="L493" s="5">
        <v>396430</v>
      </c>
      <c r="M493" s="5">
        <v>377680</v>
      </c>
    </row>
    <row r="494" spans="1:13">
      <c r="A494" s="6">
        <v>6880000</v>
      </c>
      <c r="B494" s="6">
        <v>6900000</v>
      </c>
      <c r="C494" s="5">
        <v>756000</v>
      </c>
      <c r="D494" s="5">
        <v>707730</v>
      </c>
      <c r="E494" s="5">
        <v>582510</v>
      </c>
      <c r="F494" s="5">
        <v>552510</v>
      </c>
      <c r="G494" s="5">
        <v>522510</v>
      </c>
      <c r="H494" s="5">
        <v>492510</v>
      </c>
      <c r="I494" s="5">
        <v>462510</v>
      </c>
      <c r="J494" s="5">
        <v>436570</v>
      </c>
      <c r="K494" s="5">
        <v>417820</v>
      </c>
      <c r="L494" s="5">
        <v>399070</v>
      </c>
      <c r="M494" s="5">
        <v>380320</v>
      </c>
    </row>
    <row r="495" spans="1:13">
      <c r="A495" s="6">
        <v>6900000</v>
      </c>
      <c r="B495" s="6">
        <v>6920000</v>
      </c>
      <c r="C495" s="5">
        <v>760530</v>
      </c>
      <c r="D495" s="5">
        <v>712240</v>
      </c>
      <c r="E495" s="5">
        <v>586740</v>
      </c>
      <c r="F495" s="5">
        <v>556740</v>
      </c>
      <c r="G495" s="5">
        <v>526740</v>
      </c>
      <c r="H495" s="5">
        <v>496740</v>
      </c>
      <c r="I495" s="5">
        <v>466740</v>
      </c>
      <c r="J495" s="5">
        <v>439210</v>
      </c>
      <c r="K495" s="5">
        <v>420460</v>
      </c>
      <c r="L495" s="5">
        <v>401710</v>
      </c>
      <c r="M495" s="5">
        <v>382960</v>
      </c>
    </row>
    <row r="496" spans="1:13">
      <c r="A496" s="6">
        <v>6920000</v>
      </c>
      <c r="B496" s="6">
        <v>6940000</v>
      </c>
      <c r="C496" s="5">
        <v>765070</v>
      </c>
      <c r="D496" s="5">
        <v>716750</v>
      </c>
      <c r="E496" s="5">
        <v>590960</v>
      </c>
      <c r="F496" s="5">
        <v>560960</v>
      </c>
      <c r="G496" s="5">
        <v>530960</v>
      </c>
      <c r="H496" s="5">
        <v>500960</v>
      </c>
      <c r="I496" s="5">
        <v>470960</v>
      </c>
      <c r="J496" s="5">
        <v>441850</v>
      </c>
      <c r="K496" s="5">
        <v>423100</v>
      </c>
      <c r="L496" s="5">
        <v>404350</v>
      </c>
      <c r="M496" s="5">
        <v>385600</v>
      </c>
    </row>
    <row r="497" spans="1:13">
      <c r="A497" s="6">
        <v>6940000</v>
      </c>
      <c r="B497" s="6">
        <v>6960000</v>
      </c>
      <c r="C497" s="5">
        <v>769600</v>
      </c>
      <c r="D497" s="5">
        <v>721260</v>
      </c>
      <c r="E497" s="5">
        <v>595180</v>
      </c>
      <c r="F497" s="5">
        <v>565180</v>
      </c>
      <c r="G497" s="5">
        <v>535180</v>
      </c>
      <c r="H497" s="5">
        <v>505180</v>
      </c>
      <c r="I497" s="5">
        <v>475180</v>
      </c>
      <c r="J497" s="5">
        <v>445180</v>
      </c>
      <c r="K497" s="5">
        <v>425740</v>
      </c>
      <c r="L497" s="5">
        <v>406990</v>
      </c>
      <c r="M497" s="5">
        <v>388240</v>
      </c>
    </row>
    <row r="498" spans="1:13">
      <c r="A498" s="6">
        <v>6960000</v>
      </c>
      <c r="B498" s="6">
        <v>6980000</v>
      </c>
      <c r="C498" s="5">
        <v>774140</v>
      </c>
      <c r="D498" s="5">
        <v>725780</v>
      </c>
      <c r="E498" s="5">
        <v>599410</v>
      </c>
      <c r="F498" s="5">
        <v>569410</v>
      </c>
      <c r="G498" s="5">
        <v>539410</v>
      </c>
      <c r="H498" s="5">
        <v>509410</v>
      </c>
      <c r="I498" s="5">
        <v>479410</v>
      </c>
      <c r="J498" s="5">
        <v>449410</v>
      </c>
      <c r="K498" s="5">
        <v>428380</v>
      </c>
      <c r="L498" s="5">
        <v>409630</v>
      </c>
      <c r="M498" s="5">
        <v>390880</v>
      </c>
    </row>
    <row r="499" spans="1:13">
      <c r="A499" s="6">
        <v>6980000</v>
      </c>
      <c r="B499" s="6">
        <v>7000000</v>
      </c>
      <c r="C499" s="5">
        <v>778680</v>
      </c>
      <c r="D499" s="5">
        <v>730290</v>
      </c>
      <c r="E499" s="5">
        <v>603630</v>
      </c>
      <c r="F499" s="5">
        <v>573630</v>
      </c>
      <c r="G499" s="5">
        <v>543630</v>
      </c>
      <c r="H499" s="5">
        <v>513630</v>
      </c>
      <c r="I499" s="5">
        <v>483630</v>
      </c>
      <c r="J499" s="5">
        <v>453630</v>
      </c>
      <c r="K499" s="5">
        <v>431020</v>
      </c>
      <c r="L499" s="5">
        <v>412270</v>
      </c>
      <c r="M499" s="5">
        <v>393520</v>
      </c>
    </row>
    <row r="500" spans="1:13">
      <c r="A500" s="6">
        <v>7000000</v>
      </c>
      <c r="B500" s="6">
        <v>7020000</v>
      </c>
      <c r="C500" s="5">
        <v>783210</v>
      </c>
      <c r="D500" s="5">
        <v>734800</v>
      </c>
      <c r="E500" s="5">
        <v>607860</v>
      </c>
      <c r="F500" s="5">
        <v>577860</v>
      </c>
      <c r="G500" s="5">
        <v>547860</v>
      </c>
      <c r="H500" s="5">
        <v>517860</v>
      </c>
      <c r="I500" s="5">
        <v>487860</v>
      </c>
      <c r="J500" s="5">
        <v>457860</v>
      </c>
      <c r="K500" s="5">
        <v>433660</v>
      </c>
      <c r="L500" s="5">
        <v>414910</v>
      </c>
      <c r="M500" s="5">
        <v>396160</v>
      </c>
    </row>
    <row r="501" spans="1:13">
      <c r="A501" s="6">
        <v>7020000</v>
      </c>
      <c r="B501" s="6">
        <v>7040000</v>
      </c>
      <c r="C501" s="5">
        <v>787750</v>
      </c>
      <c r="D501" s="5">
        <v>739310</v>
      </c>
      <c r="E501" s="5">
        <v>612080</v>
      </c>
      <c r="F501" s="5">
        <v>582080</v>
      </c>
      <c r="G501" s="5">
        <v>552080</v>
      </c>
      <c r="H501" s="5">
        <v>522080</v>
      </c>
      <c r="I501" s="5">
        <v>492080</v>
      </c>
      <c r="J501" s="5">
        <v>462080</v>
      </c>
      <c r="K501" s="5">
        <v>436300</v>
      </c>
      <c r="L501" s="5">
        <v>417550</v>
      </c>
      <c r="M501" s="5">
        <v>398800</v>
      </c>
    </row>
    <row r="502" spans="1:13">
      <c r="A502" s="6">
        <v>7040000</v>
      </c>
      <c r="B502" s="6">
        <v>7060000</v>
      </c>
      <c r="C502" s="5">
        <v>792280</v>
      </c>
      <c r="D502" s="5">
        <v>743820</v>
      </c>
      <c r="E502" s="5">
        <v>616300</v>
      </c>
      <c r="F502" s="5">
        <v>586300</v>
      </c>
      <c r="G502" s="5">
        <v>556300</v>
      </c>
      <c r="H502" s="5">
        <v>526300</v>
      </c>
      <c r="I502" s="5">
        <v>496300</v>
      </c>
      <c r="J502" s="5">
        <v>466300</v>
      </c>
      <c r="K502" s="5">
        <v>438940</v>
      </c>
      <c r="L502" s="5">
        <v>420190</v>
      </c>
      <c r="M502" s="5">
        <v>401440</v>
      </c>
    </row>
    <row r="503" spans="1:13">
      <c r="A503" s="6">
        <v>7060000</v>
      </c>
      <c r="B503" s="6">
        <v>7080000</v>
      </c>
      <c r="C503" s="5">
        <v>796820</v>
      </c>
      <c r="D503" s="5">
        <v>748340</v>
      </c>
      <c r="E503" s="5">
        <v>620530</v>
      </c>
      <c r="F503" s="5">
        <v>590530</v>
      </c>
      <c r="G503" s="5">
        <v>560530</v>
      </c>
      <c r="H503" s="5">
        <v>530530</v>
      </c>
      <c r="I503" s="5">
        <v>500530</v>
      </c>
      <c r="J503" s="5">
        <v>470530</v>
      </c>
      <c r="K503" s="5">
        <v>441580</v>
      </c>
      <c r="L503" s="5">
        <v>422830</v>
      </c>
      <c r="M503" s="5">
        <v>404080</v>
      </c>
    </row>
    <row r="504" spans="1:13">
      <c r="A504" s="6">
        <v>7080000</v>
      </c>
      <c r="B504" s="6">
        <v>7100000</v>
      </c>
      <c r="C504" s="5">
        <v>801360</v>
      </c>
      <c r="D504" s="5">
        <v>752850</v>
      </c>
      <c r="E504" s="5">
        <v>624750</v>
      </c>
      <c r="F504" s="5">
        <v>594750</v>
      </c>
      <c r="G504" s="5">
        <v>564750</v>
      </c>
      <c r="H504" s="5">
        <v>534750</v>
      </c>
      <c r="I504" s="5">
        <v>504750</v>
      </c>
      <c r="J504" s="5">
        <v>474750</v>
      </c>
      <c r="K504" s="5">
        <v>444750</v>
      </c>
      <c r="L504" s="5">
        <v>425470</v>
      </c>
      <c r="M504" s="5">
        <v>406720</v>
      </c>
    </row>
    <row r="505" spans="1:13">
      <c r="A505" s="6">
        <v>7100000</v>
      </c>
      <c r="B505" s="6">
        <v>7120000</v>
      </c>
      <c r="C505" s="5">
        <v>805890</v>
      </c>
      <c r="D505" s="5">
        <v>757360</v>
      </c>
      <c r="E505" s="5">
        <v>628980</v>
      </c>
      <c r="F505" s="5">
        <v>598980</v>
      </c>
      <c r="G505" s="5">
        <v>568980</v>
      </c>
      <c r="H505" s="5">
        <v>538980</v>
      </c>
      <c r="I505" s="5">
        <v>508980</v>
      </c>
      <c r="J505" s="5">
        <v>478980</v>
      </c>
      <c r="K505" s="5">
        <v>448980</v>
      </c>
      <c r="L505" s="5">
        <v>428110</v>
      </c>
      <c r="M505" s="5">
        <v>409360</v>
      </c>
    </row>
    <row r="506" spans="1:13">
      <c r="A506" s="6">
        <v>7120000</v>
      </c>
      <c r="B506" s="6">
        <v>7140000</v>
      </c>
      <c r="C506" s="5">
        <v>810430</v>
      </c>
      <c r="D506" s="5">
        <v>761870</v>
      </c>
      <c r="E506" s="5">
        <v>633200</v>
      </c>
      <c r="F506" s="5">
        <v>603200</v>
      </c>
      <c r="G506" s="5">
        <v>573200</v>
      </c>
      <c r="H506" s="5">
        <v>543200</v>
      </c>
      <c r="I506" s="5">
        <v>513200</v>
      </c>
      <c r="J506" s="5">
        <v>483200</v>
      </c>
      <c r="K506" s="5">
        <v>453200</v>
      </c>
      <c r="L506" s="5">
        <v>430750</v>
      </c>
      <c r="M506" s="5">
        <v>412000</v>
      </c>
    </row>
    <row r="507" spans="1:13">
      <c r="A507" s="6">
        <v>7140000</v>
      </c>
      <c r="B507" s="6">
        <v>7160000</v>
      </c>
      <c r="C507" s="5">
        <v>814960</v>
      </c>
      <c r="D507" s="5">
        <v>766380</v>
      </c>
      <c r="E507" s="5">
        <v>637420</v>
      </c>
      <c r="F507" s="5">
        <v>607420</v>
      </c>
      <c r="G507" s="5">
        <v>577420</v>
      </c>
      <c r="H507" s="5">
        <v>547420</v>
      </c>
      <c r="I507" s="5">
        <v>517420</v>
      </c>
      <c r="J507" s="5">
        <v>487420</v>
      </c>
      <c r="K507" s="5">
        <v>457420</v>
      </c>
      <c r="L507" s="5">
        <v>433390</v>
      </c>
      <c r="M507" s="5">
        <v>414640</v>
      </c>
    </row>
    <row r="508" spans="1:13">
      <c r="A508" s="6">
        <v>7160000</v>
      </c>
      <c r="B508" s="6">
        <v>7180000</v>
      </c>
      <c r="C508" s="5">
        <v>819500</v>
      </c>
      <c r="D508" s="5">
        <v>770900</v>
      </c>
      <c r="E508" s="5">
        <v>641650</v>
      </c>
      <c r="F508" s="5">
        <v>611650</v>
      </c>
      <c r="G508" s="5">
        <v>581650</v>
      </c>
      <c r="H508" s="5">
        <v>551650</v>
      </c>
      <c r="I508" s="5">
        <v>521650</v>
      </c>
      <c r="J508" s="5">
        <v>491650</v>
      </c>
      <c r="K508" s="5">
        <v>461650</v>
      </c>
      <c r="L508" s="5">
        <v>436030</v>
      </c>
      <c r="M508" s="5">
        <v>417280</v>
      </c>
    </row>
    <row r="509" spans="1:13">
      <c r="A509" s="6">
        <v>7180000</v>
      </c>
      <c r="B509" s="6">
        <v>7200000</v>
      </c>
      <c r="C509" s="5">
        <v>824040</v>
      </c>
      <c r="D509" s="5">
        <v>775410</v>
      </c>
      <c r="E509" s="5">
        <v>645870</v>
      </c>
      <c r="F509" s="5">
        <v>615870</v>
      </c>
      <c r="G509" s="5">
        <v>585870</v>
      </c>
      <c r="H509" s="5">
        <v>555870</v>
      </c>
      <c r="I509" s="5">
        <v>525870</v>
      </c>
      <c r="J509" s="5">
        <v>495870</v>
      </c>
      <c r="K509" s="5">
        <v>465870</v>
      </c>
      <c r="L509" s="5">
        <v>438670</v>
      </c>
      <c r="M509" s="5">
        <v>419920</v>
      </c>
    </row>
    <row r="510" spans="1:13">
      <c r="A510" s="6">
        <v>7200000</v>
      </c>
      <c r="B510" s="6">
        <v>7220000</v>
      </c>
      <c r="C510" s="5">
        <v>828570</v>
      </c>
      <c r="D510" s="5">
        <v>779920</v>
      </c>
      <c r="E510" s="5">
        <v>650100</v>
      </c>
      <c r="F510" s="5">
        <v>620100</v>
      </c>
      <c r="G510" s="5">
        <v>590100</v>
      </c>
      <c r="H510" s="5">
        <v>560100</v>
      </c>
      <c r="I510" s="5">
        <v>530100</v>
      </c>
      <c r="J510" s="5">
        <v>500100</v>
      </c>
      <c r="K510" s="5">
        <v>470100</v>
      </c>
      <c r="L510" s="5">
        <v>441310</v>
      </c>
      <c r="M510" s="5">
        <v>422560</v>
      </c>
    </row>
    <row r="511" spans="1:13">
      <c r="A511" s="6">
        <v>7220000</v>
      </c>
      <c r="B511" s="6">
        <v>7240000</v>
      </c>
      <c r="C511" s="5">
        <v>833110</v>
      </c>
      <c r="D511" s="5">
        <v>784430</v>
      </c>
      <c r="E511" s="5">
        <v>654320</v>
      </c>
      <c r="F511" s="5">
        <v>624320</v>
      </c>
      <c r="G511" s="5">
        <v>594320</v>
      </c>
      <c r="H511" s="5">
        <v>564320</v>
      </c>
      <c r="I511" s="5">
        <v>534320</v>
      </c>
      <c r="J511" s="5">
        <v>504320</v>
      </c>
      <c r="K511" s="5">
        <v>474320</v>
      </c>
      <c r="L511" s="5">
        <v>444320</v>
      </c>
      <c r="M511" s="5">
        <v>425200</v>
      </c>
    </row>
    <row r="512" spans="1:13">
      <c r="A512" s="6">
        <v>7240000</v>
      </c>
      <c r="B512" s="6">
        <v>7260000</v>
      </c>
      <c r="C512" s="5">
        <v>837640</v>
      </c>
      <c r="D512" s="5">
        <v>788940</v>
      </c>
      <c r="E512" s="5">
        <v>658540</v>
      </c>
      <c r="F512" s="5">
        <v>628540</v>
      </c>
      <c r="G512" s="5">
        <v>598540</v>
      </c>
      <c r="H512" s="5">
        <v>568540</v>
      </c>
      <c r="I512" s="5">
        <v>538540</v>
      </c>
      <c r="J512" s="5">
        <v>508540</v>
      </c>
      <c r="K512" s="5">
        <v>478540</v>
      </c>
      <c r="L512" s="5">
        <v>448540</v>
      </c>
      <c r="M512" s="5">
        <v>427840</v>
      </c>
    </row>
    <row r="513" spans="1:13">
      <c r="A513" s="6">
        <v>7260000</v>
      </c>
      <c r="B513" s="6">
        <v>7280000</v>
      </c>
      <c r="C513" s="5">
        <v>842180</v>
      </c>
      <c r="D513" s="5">
        <v>793460</v>
      </c>
      <c r="E513" s="5">
        <v>662770</v>
      </c>
      <c r="F513" s="5">
        <v>632770</v>
      </c>
      <c r="G513" s="5">
        <v>602770</v>
      </c>
      <c r="H513" s="5">
        <v>572770</v>
      </c>
      <c r="I513" s="5">
        <v>542770</v>
      </c>
      <c r="J513" s="5">
        <v>512770</v>
      </c>
      <c r="K513" s="5">
        <v>482770</v>
      </c>
      <c r="L513" s="5">
        <v>452770</v>
      </c>
      <c r="M513" s="5">
        <v>430480</v>
      </c>
    </row>
    <row r="514" spans="1:13">
      <c r="A514" s="6">
        <v>7280000</v>
      </c>
      <c r="B514" s="6">
        <v>7300000</v>
      </c>
      <c r="C514" s="5">
        <v>846720</v>
      </c>
      <c r="D514" s="5">
        <v>797970</v>
      </c>
      <c r="E514" s="5">
        <v>666990</v>
      </c>
      <c r="F514" s="5">
        <v>636990</v>
      </c>
      <c r="G514" s="5">
        <v>606990</v>
      </c>
      <c r="H514" s="5">
        <v>576990</v>
      </c>
      <c r="I514" s="5">
        <v>546990</v>
      </c>
      <c r="J514" s="5">
        <v>516990</v>
      </c>
      <c r="K514" s="5">
        <v>486990</v>
      </c>
      <c r="L514" s="5">
        <v>456990</v>
      </c>
      <c r="M514" s="5">
        <v>433120</v>
      </c>
    </row>
    <row r="515" spans="1:13">
      <c r="A515" s="6">
        <v>7300000</v>
      </c>
      <c r="B515" s="6">
        <v>7320000</v>
      </c>
      <c r="C515" s="5">
        <v>851250</v>
      </c>
      <c r="D515" s="5">
        <v>802480</v>
      </c>
      <c r="E515" s="5">
        <v>671220</v>
      </c>
      <c r="F515" s="5">
        <v>641220</v>
      </c>
      <c r="G515" s="5">
        <v>611220</v>
      </c>
      <c r="H515" s="5">
        <v>581220</v>
      </c>
      <c r="I515" s="5">
        <v>551220</v>
      </c>
      <c r="J515" s="5">
        <v>521220</v>
      </c>
      <c r="K515" s="5">
        <v>491220</v>
      </c>
      <c r="L515" s="5">
        <v>461220</v>
      </c>
      <c r="M515" s="5">
        <v>435760</v>
      </c>
    </row>
    <row r="516" spans="1:13">
      <c r="A516" s="6">
        <v>7320000</v>
      </c>
      <c r="B516" s="6">
        <v>7340000</v>
      </c>
      <c r="C516" s="5">
        <v>855790</v>
      </c>
      <c r="D516" s="5">
        <v>806990</v>
      </c>
      <c r="E516" s="5">
        <v>675440</v>
      </c>
      <c r="F516" s="5">
        <v>645440</v>
      </c>
      <c r="G516" s="5">
        <v>615440</v>
      </c>
      <c r="H516" s="5">
        <v>585440</v>
      </c>
      <c r="I516" s="5">
        <v>555440</v>
      </c>
      <c r="J516" s="5">
        <v>525440</v>
      </c>
      <c r="K516" s="5">
        <v>495440</v>
      </c>
      <c r="L516" s="5">
        <v>465440</v>
      </c>
      <c r="M516" s="5">
        <v>438400</v>
      </c>
    </row>
    <row r="517" spans="1:13">
      <c r="A517" s="6">
        <v>7340000</v>
      </c>
      <c r="B517" s="6">
        <v>7360000</v>
      </c>
      <c r="C517" s="5">
        <v>860320</v>
      </c>
      <c r="D517" s="5">
        <v>811500</v>
      </c>
      <c r="E517" s="5">
        <v>679660</v>
      </c>
      <c r="F517" s="5">
        <v>649660</v>
      </c>
      <c r="G517" s="5">
        <v>619660</v>
      </c>
      <c r="H517" s="5">
        <v>589660</v>
      </c>
      <c r="I517" s="5">
        <v>559660</v>
      </c>
      <c r="J517" s="5">
        <v>529660</v>
      </c>
      <c r="K517" s="5">
        <v>499660</v>
      </c>
      <c r="L517" s="5">
        <v>469660</v>
      </c>
      <c r="M517" s="5">
        <v>441040</v>
      </c>
    </row>
    <row r="518" spans="1:13">
      <c r="A518" s="6">
        <v>7360000</v>
      </c>
      <c r="B518" s="6">
        <v>7380000</v>
      </c>
      <c r="C518" s="5">
        <v>864860</v>
      </c>
      <c r="D518" s="5">
        <v>816020</v>
      </c>
      <c r="E518" s="5">
        <v>683890</v>
      </c>
      <c r="F518" s="5">
        <v>653890</v>
      </c>
      <c r="G518" s="5">
        <v>623890</v>
      </c>
      <c r="H518" s="5">
        <v>593890</v>
      </c>
      <c r="I518" s="5">
        <v>563890</v>
      </c>
      <c r="J518" s="5">
        <v>533890</v>
      </c>
      <c r="K518" s="5">
        <v>503890</v>
      </c>
      <c r="L518" s="5">
        <v>473890</v>
      </c>
      <c r="M518" s="5">
        <v>443890</v>
      </c>
    </row>
    <row r="519" spans="1:13">
      <c r="A519" s="6">
        <v>7380000</v>
      </c>
      <c r="B519" s="6">
        <v>7400000</v>
      </c>
      <c r="C519" s="5">
        <v>869400</v>
      </c>
      <c r="D519" s="5">
        <v>820530</v>
      </c>
      <c r="E519" s="5">
        <v>688110</v>
      </c>
      <c r="F519" s="5">
        <v>658110</v>
      </c>
      <c r="G519" s="5">
        <v>628110</v>
      </c>
      <c r="H519" s="5">
        <v>598110</v>
      </c>
      <c r="I519" s="5">
        <v>568110</v>
      </c>
      <c r="J519" s="5">
        <v>538110</v>
      </c>
      <c r="K519" s="5">
        <v>508110</v>
      </c>
      <c r="L519" s="5">
        <v>478110</v>
      </c>
      <c r="M519" s="5">
        <v>448110</v>
      </c>
    </row>
    <row r="520" spans="1:13">
      <c r="A520" s="6">
        <v>7400000</v>
      </c>
      <c r="B520" s="6">
        <v>7420000</v>
      </c>
      <c r="C520" s="5">
        <v>873930</v>
      </c>
      <c r="D520" s="5">
        <v>825040</v>
      </c>
      <c r="E520" s="5">
        <v>692340</v>
      </c>
      <c r="F520" s="5">
        <v>662340</v>
      </c>
      <c r="G520" s="5">
        <v>632340</v>
      </c>
      <c r="H520" s="5">
        <v>602340</v>
      </c>
      <c r="I520" s="5">
        <v>572340</v>
      </c>
      <c r="J520" s="5">
        <v>542340</v>
      </c>
      <c r="K520" s="5">
        <v>512340</v>
      </c>
      <c r="L520" s="5">
        <v>482340</v>
      </c>
      <c r="M520" s="5">
        <v>452340</v>
      </c>
    </row>
    <row r="521" spans="1:13">
      <c r="A521" s="6">
        <v>7420000</v>
      </c>
      <c r="B521" s="6">
        <v>7440000</v>
      </c>
      <c r="C521" s="5">
        <v>878470</v>
      </c>
      <c r="D521" s="5">
        <v>829550</v>
      </c>
      <c r="E521" s="5">
        <v>696560</v>
      </c>
      <c r="F521" s="5">
        <v>666560</v>
      </c>
      <c r="G521" s="5">
        <v>636560</v>
      </c>
      <c r="H521" s="5">
        <v>606560</v>
      </c>
      <c r="I521" s="5">
        <v>576560</v>
      </c>
      <c r="J521" s="5">
        <v>546560</v>
      </c>
      <c r="K521" s="5">
        <v>516560</v>
      </c>
      <c r="L521" s="5">
        <v>486560</v>
      </c>
      <c r="M521" s="5">
        <v>456560</v>
      </c>
    </row>
    <row r="522" spans="1:13">
      <c r="A522" s="6">
        <v>7440000</v>
      </c>
      <c r="B522" s="6">
        <v>7460000</v>
      </c>
      <c r="C522" s="5">
        <v>883000</v>
      </c>
      <c r="D522" s="5">
        <v>834060</v>
      </c>
      <c r="E522" s="5">
        <v>700780</v>
      </c>
      <c r="F522" s="5">
        <v>670780</v>
      </c>
      <c r="G522" s="5">
        <v>640780</v>
      </c>
      <c r="H522" s="5">
        <v>610780</v>
      </c>
      <c r="I522" s="5">
        <v>580780</v>
      </c>
      <c r="J522" s="5">
        <v>550780</v>
      </c>
      <c r="K522" s="5">
        <v>520780</v>
      </c>
      <c r="L522" s="5">
        <v>490780</v>
      </c>
      <c r="M522" s="5">
        <v>460780</v>
      </c>
    </row>
    <row r="523" spans="1:13">
      <c r="A523" s="6">
        <v>7460000</v>
      </c>
      <c r="B523" s="6">
        <v>7480000</v>
      </c>
      <c r="C523" s="5">
        <v>887540</v>
      </c>
      <c r="D523" s="5">
        <v>838580</v>
      </c>
      <c r="E523" s="5">
        <v>705010</v>
      </c>
      <c r="F523" s="5">
        <v>675010</v>
      </c>
      <c r="G523" s="5">
        <v>645010</v>
      </c>
      <c r="H523" s="5">
        <v>615010</v>
      </c>
      <c r="I523" s="5">
        <v>585010</v>
      </c>
      <c r="J523" s="5">
        <v>555010</v>
      </c>
      <c r="K523" s="5">
        <v>525010</v>
      </c>
      <c r="L523" s="5">
        <v>495010</v>
      </c>
      <c r="M523" s="5">
        <v>465010</v>
      </c>
    </row>
    <row r="524" spans="1:13">
      <c r="A524" s="6">
        <v>7480000</v>
      </c>
      <c r="B524" s="6">
        <v>7500000</v>
      </c>
      <c r="C524" s="5">
        <v>892080</v>
      </c>
      <c r="D524" s="5">
        <v>843090</v>
      </c>
      <c r="E524" s="5">
        <v>709230</v>
      </c>
      <c r="F524" s="5">
        <v>679230</v>
      </c>
      <c r="G524" s="5">
        <v>649230</v>
      </c>
      <c r="H524" s="5">
        <v>619230</v>
      </c>
      <c r="I524" s="5">
        <v>589230</v>
      </c>
      <c r="J524" s="5">
        <v>559230</v>
      </c>
      <c r="K524" s="5">
        <v>529230</v>
      </c>
      <c r="L524" s="5">
        <v>499230</v>
      </c>
      <c r="M524" s="5">
        <v>469230</v>
      </c>
    </row>
    <row r="525" spans="1:13">
      <c r="A525" s="6">
        <v>7500000</v>
      </c>
      <c r="B525" s="6">
        <v>7520000</v>
      </c>
      <c r="C525" s="5">
        <v>896610</v>
      </c>
      <c r="D525" s="5">
        <v>847600</v>
      </c>
      <c r="E525" s="5">
        <v>713460</v>
      </c>
      <c r="F525" s="5">
        <v>683460</v>
      </c>
      <c r="G525" s="5">
        <v>653460</v>
      </c>
      <c r="H525" s="5">
        <v>623460</v>
      </c>
      <c r="I525" s="5">
        <v>593460</v>
      </c>
      <c r="J525" s="5">
        <v>563460</v>
      </c>
      <c r="K525" s="5">
        <v>533460</v>
      </c>
      <c r="L525" s="5">
        <v>503460</v>
      </c>
      <c r="M525" s="5">
        <v>473460</v>
      </c>
    </row>
    <row r="526" spans="1:13">
      <c r="A526" s="6">
        <v>7520000</v>
      </c>
      <c r="B526" s="6">
        <v>7540000</v>
      </c>
      <c r="C526" s="5">
        <v>901150</v>
      </c>
      <c r="D526" s="5">
        <v>852110</v>
      </c>
      <c r="E526" s="5">
        <v>717680</v>
      </c>
      <c r="F526" s="5">
        <v>687680</v>
      </c>
      <c r="G526" s="5">
        <v>657680</v>
      </c>
      <c r="H526" s="5">
        <v>627680</v>
      </c>
      <c r="I526" s="5">
        <v>597680</v>
      </c>
      <c r="J526" s="5">
        <v>567680</v>
      </c>
      <c r="K526" s="5">
        <v>537680</v>
      </c>
      <c r="L526" s="5">
        <v>507680</v>
      </c>
      <c r="M526" s="5">
        <v>477680</v>
      </c>
    </row>
    <row r="527" spans="1:13">
      <c r="A527" s="6">
        <v>7540000</v>
      </c>
      <c r="B527" s="6">
        <v>7560000</v>
      </c>
      <c r="C527" s="5">
        <v>905680</v>
      </c>
      <c r="D527" s="5">
        <v>856620</v>
      </c>
      <c r="E527" s="5">
        <v>721900</v>
      </c>
      <c r="F527" s="5">
        <v>691900</v>
      </c>
      <c r="G527" s="5">
        <v>661900</v>
      </c>
      <c r="H527" s="5">
        <v>631900</v>
      </c>
      <c r="I527" s="5">
        <v>601900</v>
      </c>
      <c r="J527" s="5">
        <v>571900</v>
      </c>
      <c r="K527" s="5">
        <v>541900</v>
      </c>
      <c r="L527" s="5">
        <v>511900</v>
      </c>
      <c r="M527" s="5">
        <v>481900</v>
      </c>
    </row>
    <row r="528" spans="1:13">
      <c r="A528" s="6">
        <v>7560000</v>
      </c>
      <c r="B528" s="6">
        <v>7580000</v>
      </c>
      <c r="C528" s="5">
        <v>910220</v>
      </c>
      <c r="D528" s="5">
        <v>861140</v>
      </c>
      <c r="E528" s="5">
        <v>726130</v>
      </c>
      <c r="F528" s="5">
        <v>696130</v>
      </c>
      <c r="G528" s="5">
        <v>666130</v>
      </c>
      <c r="H528" s="5">
        <v>636130</v>
      </c>
      <c r="I528" s="5">
        <v>606130</v>
      </c>
      <c r="J528" s="5">
        <v>576130</v>
      </c>
      <c r="K528" s="5">
        <v>546130</v>
      </c>
      <c r="L528" s="5">
        <v>516130</v>
      </c>
      <c r="M528" s="5">
        <v>486130</v>
      </c>
    </row>
    <row r="529" spans="1:13">
      <c r="A529" s="6">
        <v>7580000</v>
      </c>
      <c r="B529" s="6">
        <v>7600000</v>
      </c>
      <c r="C529" s="5">
        <v>914760</v>
      </c>
      <c r="D529" s="5">
        <v>865650</v>
      </c>
      <c r="E529" s="5">
        <v>730350</v>
      </c>
      <c r="F529" s="5">
        <v>700350</v>
      </c>
      <c r="G529" s="5">
        <v>670350</v>
      </c>
      <c r="H529" s="5">
        <v>640350</v>
      </c>
      <c r="I529" s="5">
        <v>610350</v>
      </c>
      <c r="J529" s="5">
        <v>580350</v>
      </c>
      <c r="K529" s="5">
        <v>550350</v>
      </c>
      <c r="L529" s="5">
        <v>520350</v>
      </c>
      <c r="M529" s="5">
        <v>490350</v>
      </c>
    </row>
    <row r="530" spans="1:13">
      <c r="A530" s="6">
        <v>7600000</v>
      </c>
      <c r="B530" s="6">
        <v>7620000</v>
      </c>
      <c r="C530" s="5">
        <v>919290</v>
      </c>
      <c r="D530" s="5">
        <v>870160</v>
      </c>
      <c r="E530" s="5">
        <v>734580</v>
      </c>
      <c r="F530" s="5">
        <v>704580</v>
      </c>
      <c r="G530" s="5">
        <v>674580</v>
      </c>
      <c r="H530" s="5">
        <v>644580</v>
      </c>
      <c r="I530" s="5">
        <v>614580</v>
      </c>
      <c r="J530" s="5">
        <v>584580</v>
      </c>
      <c r="K530" s="5">
        <v>554580</v>
      </c>
      <c r="L530" s="5">
        <v>524580</v>
      </c>
      <c r="M530" s="5">
        <v>494580</v>
      </c>
    </row>
    <row r="531" spans="1:13">
      <c r="A531" s="6">
        <v>7620000</v>
      </c>
      <c r="B531" s="6">
        <v>7640000</v>
      </c>
      <c r="C531" s="5">
        <v>923830</v>
      </c>
      <c r="D531" s="5">
        <v>874670</v>
      </c>
      <c r="E531" s="5">
        <v>738800</v>
      </c>
      <c r="F531" s="5">
        <v>708800</v>
      </c>
      <c r="G531" s="5">
        <v>678800</v>
      </c>
      <c r="H531" s="5">
        <v>648800</v>
      </c>
      <c r="I531" s="5">
        <v>618800</v>
      </c>
      <c r="J531" s="5">
        <v>588800</v>
      </c>
      <c r="K531" s="5">
        <v>558800</v>
      </c>
      <c r="L531" s="5">
        <v>528800</v>
      </c>
      <c r="M531" s="5">
        <v>498800</v>
      </c>
    </row>
    <row r="532" spans="1:13">
      <c r="A532" s="6">
        <v>7640000</v>
      </c>
      <c r="B532" s="6">
        <v>7660000</v>
      </c>
      <c r="C532" s="5">
        <v>928360</v>
      </c>
      <c r="D532" s="5">
        <v>879180</v>
      </c>
      <c r="E532" s="5">
        <v>743020</v>
      </c>
      <c r="F532" s="5">
        <v>713020</v>
      </c>
      <c r="G532" s="5">
        <v>683020</v>
      </c>
      <c r="H532" s="5">
        <v>653020</v>
      </c>
      <c r="I532" s="5">
        <v>623020</v>
      </c>
      <c r="J532" s="5">
        <v>593020</v>
      </c>
      <c r="K532" s="5">
        <v>563020</v>
      </c>
      <c r="L532" s="5">
        <v>533020</v>
      </c>
      <c r="M532" s="5">
        <v>503020</v>
      </c>
    </row>
    <row r="533" spans="1:13">
      <c r="A533" s="6">
        <v>7660000</v>
      </c>
      <c r="B533" s="6">
        <v>7680000</v>
      </c>
      <c r="C533" s="5">
        <v>932900</v>
      </c>
      <c r="D533" s="5">
        <v>883700</v>
      </c>
      <c r="E533" s="5">
        <v>747250</v>
      </c>
      <c r="F533" s="5">
        <v>717250</v>
      </c>
      <c r="G533" s="5">
        <v>687250</v>
      </c>
      <c r="H533" s="5">
        <v>657250</v>
      </c>
      <c r="I533" s="5">
        <v>627250</v>
      </c>
      <c r="J533" s="5">
        <v>597250</v>
      </c>
      <c r="K533" s="5">
        <v>567250</v>
      </c>
      <c r="L533" s="5">
        <v>537250</v>
      </c>
      <c r="M533" s="5">
        <v>507250</v>
      </c>
    </row>
    <row r="534" spans="1:13">
      <c r="A534" s="6">
        <v>7680000</v>
      </c>
      <c r="B534" s="6">
        <v>7700000</v>
      </c>
      <c r="C534" s="5">
        <v>937440</v>
      </c>
      <c r="D534" s="5">
        <v>888210</v>
      </c>
      <c r="E534" s="5">
        <v>751470</v>
      </c>
      <c r="F534" s="5">
        <v>721470</v>
      </c>
      <c r="G534" s="5">
        <v>691470</v>
      </c>
      <c r="H534" s="5">
        <v>661470</v>
      </c>
      <c r="I534" s="5">
        <v>631470</v>
      </c>
      <c r="J534" s="5">
        <v>601470</v>
      </c>
      <c r="K534" s="5">
        <v>571470</v>
      </c>
      <c r="L534" s="5">
        <v>541470</v>
      </c>
      <c r="M534" s="5">
        <v>511470</v>
      </c>
    </row>
    <row r="535" spans="1:13">
      <c r="A535" s="6">
        <v>7700000</v>
      </c>
      <c r="B535" s="6">
        <v>7720000</v>
      </c>
      <c r="C535" s="5">
        <v>941970</v>
      </c>
      <c r="D535" s="5">
        <v>892720</v>
      </c>
      <c r="E535" s="5">
        <v>755700</v>
      </c>
      <c r="F535" s="5">
        <v>725700</v>
      </c>
      <c r="G535" s="5">
        <v>695700</v>
      </c>
      <c r="H535" s="5">
        <v>665700</v>
      </c>
      <c r="I535" s="5">
        <v>635700</v>
      </c>
      <c r="J535" s="5">
        <v>605700</v>
      </c>
      <c r="K535" s="5">
        <v>575700</v>
      </c>
      <c r="L535" s="5">
        <v>545700</v>
      </c>
      <c r="M535" s="5">
        <v>515700</v>
      </c>
    </row>
    <row r="536" spans="1:13">
      <c r="A536" s="6">
        <v>7720000</v>
      </c>
      <c r="B536" s="6">
        <v>7740000</v>
      </c>
      <c r="C536" s="5">
        <v>946510</v>
      </c>
      <c r="D536" s="5">
        <v>897230</v>
      </c>
      <c r="E536" s="5">
        <v>759920</v>
      </c>
      <c r="F536" s="5">
        <v>729920</v>
      </c>
      <c r="G536" s="5">
        <v>699920</v>
      </c>
      <c r="H536" s="5">
        <v>669920</v>
      </c>
      <c r="I536" s="5">
        <v>639920</v>
      </c>
      <c r="J536" s="5">
        <v>609920</v>
      </c>
      <c r="K536" s="5">
        <v>579920</v>
      </c>
      <c r="L536" s="5">
        <v>549920</v>
      </c>
      <c r="M536" s="5">
        <v>519920</v>
      </c>
    </row>
    <row r="537" spans="1:13">
      <c r="A537" s="6">
        <v>7740000</v>
      </c>
      <c r="B537" s="6">
        <v>7760000</v>
      </c>
      <c r="C537" s="5">
        <v>951040</v>
      </c>
      <c r="D537" s="5">
        <v>901740</v>
      </c>
      <c r="E537" s="5">
        <v>764140</v>
      </c>
      <c r="F537" s="5">
        <v>734140</v>
      </c>
      <c r="G537" s="5">
        <v>704140</v>
      </c>
      <c r="H537" s="5">
        <v>674140</v>
      </c>
      <c r="I537" s="5">
        <v>644140</v>
      </c>
      <c r="J537" s="5">
        <v>614140</v>
      </c>
      <c r="K537" s="5">
        <v>584140</v>
      </c>
      <c r="L537" s="5">
        <v>554140</v>
      </c>
      <c r="M537" s="5">
        <v>524140</v>
      </c>
    </row>
    <row r="538" spans="1:13">
      <c r="A538" s="6">
        <v>7760000</v>
      </c>
      <c r="B538" s="6">
        <v>7780000</v>
      </c>
      <c r="C538" s="5">
        <v>955580</v>
      </c>
      <c r="D538" s="5">
        <v>906260</v>
      </c>
      <c r="E538" s="5">
        <v>768370</v>
      </c>
      <c r="F538" s="5">
        <v>738370</v>
      </c>
      <c r="G538" s="5">
        <v>708370</v>
      </c>
      <c r="H538" s="5">
        <v>678370</v>
      </c>
      <c r="I538" s="5">
        <v>648370</v>
      </c>
      <c r="J538" s="5">
        <v>618370</v>
      </c>
      <c r="K538" s="5">
        <v>588370</v>
      </c>
      <c r="L538" s="5">
        <v>558370</v>
      </c>
      <c r="M538" s="5">
        <v>528370</v>
      </c>
    </row>
    <row r="539" spans="1:13">
      <c r="A539" s="6">
        <v>7780000</v>
      </c>
      <c r="B539" s="6">
        <v>7800000</v>
      </c>
      <c r="C539" s="5">
        <v>960120</v>
      </c>
      <c r="D539" s="5">
        <v>910770</v>
      </c>
      <c r="E539" s="5">
        <v>772590</v>
      </c>
      <c r="F539" s="5">
        <v>742590</v>
      </c>
      <c r="G539" s="5">
        <v>712590</v>
      </c>
      <c r="H539" s="5">
        <v>682590</v>
      </c>
      <c r="I539" s="5">
        <v>652590</v>
      </c>
      <c r="J539" s="5">
        <v>622590</v>
      </c>
      <c r="K539" s="5">
        <v>592590</v>
      </c>
      <c r="L539" s="5">
        <v>562590</v>
      </c>
      <c r="M539" s="5">
        <v>532590</v>
      </c>
    </row>
    <row r="540" spans="1:13">
      <c r="A540" s="6">
        <v>7800000</v>
      </c>
      <c r="B540" s="6">
        <v>7820000</v>
      </c>
      <c r="C540" s="5">
        <v>964650</v>
      </c>
      <c r="D540" s="5">
        <v>915280</v>
      </c>
      <c r="E540" s="5">
        <v>776820</v>
      </c>
      <c r="F540" s="5">
        <v>746820</v>
      </c>
      <c r="G540" s="5">
        <v>716820</v>
      </c>
      <c r="H540" s="5">
        <v>686820</v>
      </c>
      <c r="I540" s="5">
        <v>656820</v>
      </c>
      <c r="J540" s="5">
        <v>626820</v>
      </c>
      <c r="K540" s="5">
        <v>596820</v>
      </c>
      <c r="L540" s="5">
        <v>566820</v>
      </c>
      <c r="M540" s="5">
        <v>536820</v>
      </c>
    </row>
    <row r="541" spans="1:13">
      <c r="A541" s="6">
        <v>7820000</v>
      </c>
      <c r="B541" s="6">
        <v>7840000</v>
      </c>
      <c r="C541" s="5">
        <v>969190</v>
      </c>
      <c r="D541" s="5">
        <v>919790</v>
      </c>
      <c r="E541" s="5">
        <v>781040</v>
      </c>
      <c r="F541" s="5">
        <v>751040</v>
      </c>
      <c r="G541" s="5">
        <v>721040</v>
      </c>
      <c r="H541" s="5">
        <v>691040</v>
      </c>
      <c r="I541" s="5">
        <v>661040</v>
      </c>
      <c r="J541" s="5">
        <v>631040</v>
      </c>
      <c r="K541" s="5">
        <v>601040</v>
      </c>
      <c r="L541" s="5">
        <v>571040</v>
      </c>
      <c r="M541" s="5">
        <v>541040</v>
      </c>
    </row>
    <row r="542" spans="1:13">
      <c r="A542" s="6">
        <v>7840000</v>
      </c>
      <c r="B542" s="6">
        <v>7860000</v>
      </c>
      <c r="C542" s="5">
        <v>973720</v>
      </c>
      <c r="D542" s="5">
        <v>924300</v>
      </c>
      <c r="E542" s="5">
        <v>785260</v>
      </c>
      <c r="F542" s="5">
        <v>755260</v>
      </c>
      <c r="G542" s="5">
        <v>725260</v>
      </c>
      <c r="H542" s="5">
        <v>695260</v>
      </c>
      <c r="I542" s="5">
        <v>665260</v>
      </c>
      <c r="J542" s="5">
        <v>635260</v>
      </c>
      <c r="K542" s="5">
        <v>605260</v>
      </c>
      <c r="L542" s="5">
        <v>575260</v>
      </c>
      <c r="M542" s="5">
        <v>545260</v>
      </c>
    </row>
    <row r="543" spans="1:13">
      <c r="A543" s="6">
        <v>7860000</v>
      </c>
      <c r="B543" s="6">
        <v>7880000</v>
      </c>
      <c r="C543" s="5">
        <v>978260</v>
      </c>
      <c r="D543" s="5">
        <v>928820</v>
      </c>
      <c r="E543" s="5">
        <v>789490</v>
      </c>
      <c r="F543" s="5">
        <v>759490</v>
      </c>
      <c r="G543" s="5">
        <v>729490</v>
      </c>
      <c r="H543" s="5">
        <v>699490</v>
      </c>
      <c r="I543" s="5">
        <v>669490</v>
      </c>
      <c r="J543" s="5">
        <v>639490</v>
      </c>
      <c r="K543" s="5">
        <v>609490</v>
      </c>
      <c r="L543" s="5">
        <v>579490</v>
      </c>
      <c r="M543" s="5">
        <v>549490</v>
      </c>
    </row>
    <row r="544" spans="1:13">
      <c r="A544" s="6">
        <v>7880000</v>
      </c>
      <c r="B544" s="6">
        <v>7900000</v>
      </c>
      <c r="C544" s="5">
        <v>982800</v>
      </c>
      <c r="D544" s="5">
        <v>933330</v>
      </c>
      <c r="E544" s="5">
        <v>793710</v>
      </c>
      <c r="F544" s="5">
        <v>763710</v>
      </c>
      <c r="G544" s="5">
        <v>733710</v>
      </c>
      <c r="H544" s="5">
        <v>703710</v>
      </c>
      <c r="I544" s="5">
        <v>673710</v>
      </c>
      <c r="J544" s="5">
        <v>643710</v>
      </c>
      <c r="K544" s="5">
        <v>613710</v>
      </c>
      <c r="L544" s="5">
        <v>583710</v>
      </c>
      <c r="M544" s="5">
        <v>553710</v>
      </c>
    </row>
    <row r="545" spans="1:13">
      <c r="A545" s="6">
        <v>7900000</v>
      </c>
      <c r="B545" s="6">
        <v>7920000</v>
      </c>
      <c r="C545" s="5">
        <v>987330</v>
      </c>
      <c r="D545" s="5">
        <v>937840</v>
      </c>
      <c r="E545" s="5">
        <v>797940</v>
      </c>
      <c r="F545" s="5">
        <v>767940</v>
      </c>
      <c r="G545" s="5">
        <v>737940</v>
      </c>
      <c r="H545" s="5">
        <v>707940</v>
      </c>
      <c r="I545" s="5">
        <v>677940</v>
      </c>
      <c r="J545" s="5">
        <v>647940</v>
      </c>
      <c r="K545" s="5">
        <v>617940</v>
      </c>
      <c r="L545" s="5">
        <v>587940</v>
      </c>
      <c r="M545" s="5">
        <v>557940</v>
      </c>
    </row>
    <row r="546" spans="1:13">
      <c r="A546" s="6">
        <v>7920000</v>
      </c>
      <c r="B546" s="6">
        <v>7940000</v>
      </c>
      <c r="C546" s="5">
        <v>991870</v>
      </c>
      <c r="D546" s="5">
        <v>942350</v>
      </c>
      <c r="E546" s="5">
        <v>802160</v>
      </c>
      <c r="F546" s="5">
        <v>772160</v>
      </c>
      <c r="G546" s="5">
        <v>742160</v>
      </c>
      <c r="H546" s="5">
        <v>712160</v>
      </c>
      <c r="I546" s="5">
        <v>682160</v>
      </c>
      <c r="J546" s="5">
        <v>652160</v>
      </c>
      <c r="K546" s="5">
        <v>622160</v>
      </c>
      <c r="L546" s="5">
        <v>592160</v>
      </c>
      <c r="M546" s="5">
        <v>562160</v>
      </c>
    </row>
    <row r="547" spans="1:13">
      <c r="A547" s="6">
        <v>7940000</v>
      </c>
      <c r="B547" s="6">
        <v>7960000</v>
      </c>
      <c r="C547" s="5">
        <v>996400</v>
      </c>
      <c r="D547" s="5">
        <v>946860</v>
      </c>
      <c r="E547" s="5">
        <v>806380</v>
      </c>
      <c r="F547" s="5">
        <v>776380</v>
      </c>
      <c r="G547" s="5">
        <v>746380</v>
      </c>
      <c r="H547" s="5">
        <v>716380</v>
      </c>
      <c r="I547" s="5">
        <v>686380</v>
      </c>
      <c r="J547" s="5">
        <v>656380</v>
      </c>
      <c r="K547" s="5">
        <v>626380</v>
      </c>
      <c r="L547" s="5">
        <v>596380</v>
      </c>
      <c r="M547" s="5">
        <v>566380</v>
      </c>
    </row>
    <row r="548" spans="1:13">
      <c r="A548" s="6">
        <v>7960000</v>
      </c>
      <c r="B548" s="6">
        <v>7980000</v>
      </c>
      <c r="C548" s="5">
        <v>1000940</v>
      </c>
      <c r="D548" s="5">
        <v>951380</v>
      </c>
      <c r="E548" s="5">
        <v>810610</v>
      </c>
      <c r="F548" s="5">
        <v>780610</v>
      </c>
      <c r="G548" s="5">
        <v>750610</v>
      </c>
      <c r="H548" s="5">
        <v>720610</v>
      </c>
      <c r="I548" s="5">
        <v>690610</v>
      </c>
      <c r="J548" s="5">
        <v>660610</v>
      </c>
      <c r="K548" s="5">
        <v>630610</v>
      </c>
      <c r="L548" s="5">
        <v>600610</v>
      </c>
      <c r="M548" s="5">
        <v>570610</v>
      </c>
    </row>
    <row r="549" spans="1:13">
      <c r="A549" s="6">
        <v>7980000</v>
      </c>
      <c r="B549" s="6">
        <v>8000000</v>
      </c>
      <c r="C549" s="5">
        <v>1005480</v>
      </c>
      <c r="D549" s="5">
        <v>955890</v>
      </c>
      <c r="E549" s="5">
        <v>814830</v>
      </c>
      <c r="F549" s="5">
        <v>784830</v>
      </c>
      <c r="G549" s="5">
        <v>754830</v>
      </c>
      <c r="H549" s="5">
        <v>724830</v>
      </c>
      <c r="I549" s="5">
        <v>694830</v>
      </c>
      <c r="J549" s="5">
        <v>664830</v>
      </c>
      <c r="K549" s="5">
        <v>634830</v>
      </c>
      <c r="L549" s="5">
        <v>604830</v>
      </c>
      <c r="M549" s="5">
        <v>574830</v>
      </c>
    </row>
    <row r="550" spans="1:13">
      <c r="A550" s="6">
        <v>8000000</v>
      </c>
      <c r="B550" s="6">
        <v>8020000</v>
      </c>
      <c r="C550" s="5">
        <v>1010010</v>
      </c>
      <c r="D550" s="5">
        <v>960400</v>
      </c>
      <c r="E550" s="5">
        <v>819060</v>
      </c>
      <c r="F550" s="5">
        <v>789060</v>
      </c>
      <c r="G550" s="5">
        <v>759060</v>
      </c>
      <c r="H550" s="5">
        <v>729060</v>
      </c>
      <c r="I550" s="5">
        <v>699060</v>
      </c>
      <c r="J550" s="5">
        <v>669060</v>
      </c>
      <c r="K550" s="5">
        <v>639060</v>
      </c>
      <c r="L550" s="5">
        <v>609060</v>
      </c>
      <c r="M550" s="5">
        <v>579060</v>
      </c>
    </row>
    <row r="551" spans="1:13">
      <c r="A551" s="6">
        <v>8020000</v>
      </c>
      <c r="B551" s="6">
        <v>8040000</v>
      </c>
      <c r="C551" s="5">
        <v>1014550</v>
      </c>
      <c r="D551" s="5">
        <v>964910</v>
      </c>
      <c r="E551" s="5">
        <v>823280</v>
      </c>
      <c r="F551" s="5">
        <v>793280</v>
      </c>
      <c r="G551" s="5">
        <v>763280</v>
      </c>
      <c r="H551" s="5">
        <v>733280</v>
      </c>
      <c r="I551" s="5">
        <v>703280</v>
      </c>
      <c r="J551" s="5">
        <v>673280</v>
      </c>
      <c r="K551" s="5">
        <v>643280</v>
      </c>
      <c r="L551" s="5">
        <v>613280</v>
      </c>
      <c r="M551" s="5">
        <v>583280</v>
      </c>
    </row>
    <row r="552" spans="1:13">
      <c r="A552" s="6">
        <v>8040000</v>
      </c>
      <c r="B552" s="6">
        <v>8060000</v>
      </c>
      <c r="C552" s="5">
        <v>1019080</v>
      </c>
      <c r="D552" s="5">
        <v>969420</v>
      </c>
      <c r="E552" s="5">
        <v>827500</v>
      </c>
      <c r="F552" s="5">
        <v>797500</v>
      </c>
      <c r="G552" s="5">
        <v>767500</v>
      </c>
      <c r="H552" s="5">
        <v>737500</v>
      </c>
      <c r="I552" s="5">
        <v>707500</v>
      </c>
      <c r="J552" s="5">
        <v>677500</v>
      </c>
      <c r="K552" s="5">
        <v>647500</v>
      </c>
      <c r="L552" s="5">
        <v>617500</v>
      </c>
      <c r="M552" s="5">
        <v>587500</v>
      </c>
    </row>
    <row r="553" spans="1:13">
      <c r="A553" s="6">
        <v>8060000</v>
      </c>
      <c r="B553" s="6">
        <v>8080000</v>
      </c>
      <c r="C553" s="5">
        <v>1023620</v>
      </c>
      <c r="D553" s="5">
        <v>973940</v>
      </c>
      <c r="E553" s="5">
        <v>831730</v>
      </c>
      <c r="F553" s="5">
        <v>801730</v>
      </c>
      <c r="G553" s="5">
        <v>771730</v>
      </c>
      <c r="H553" s="5">
        <v>741730</v>
      </c>
      <c r="I553" s="5">
        <v>711730</v>
      </c>
      <c r="J553" s="5">
        <v>681730</v>
      </c>
      <c r="K553" s="5">
        <v>651730</v>
      </c>
      <c r="L553" s="5">
        <v>621730</v>
      </c>
      <c r="M553" s="5">
        <v>591730</v>
      </c>
    </row>
    <row r="554" spans="1:13">
      <c r="A554" s="6">
        <v>8080000</v>
      </c>
      <c r="B554" s="6">
        <v>8100000</v>
      </c>
      <c r="C554" s="5">
        <v>1028160</v>
      </c>
      <c r="D554" s="5">
        <v>978450</v>
      </c>
      <c r="E554" s="5">
        <v>835950</v>
      </c>
      <c r="F554" s="5">
        <v>805950</v>
      </c>
      <c r="G554" s="5">
        <v>775950</v>
      </c>
      <c r="H554" s="5">
        <v>745950</v>
      </c>
      <c r="I554" s="5">
        <v>715950</v>
      </c>
      <c r="J554" s="5">
        <v>685950</v>
      </c>
      <c r="K554" s="5">
        <v>655950</v>
      </c>
      <c r="L554" s="5">
        <v>625950</v>
      </c>
      <c r="M554" s="5">
        <v>595950</v>
      </c>
    </row>
    <row r="555" spans="1:13">
      <c r="A555" s="6">
        <v>8100000</v>
      </c>
      <c r="B555" s="6">
        <v>8120000</v>
      </c>
      <c r="C555" s="5">
        <v>1032690</v>
      </c>
      <c r="D555" s="5">
        <v>982960</v>
      </c>
      <c r="E555" s="5">
        <v>840180</v>
      </c>
      <c r="F555" s="5">
        <v>810180</v>
      </c>
      <c r="G555" s="5">
        <v>780180</v>
      </c>
      <c r="H555" s="5">
        <v>750180</v>
      </c>
      <c r="I555" s="5">
        <v>720180</v>
      </c>
      <c r="J555" s="5">
        <v>690180</v>
      </c>
      <c r="K555" s="5">
        <v>660180</v>
      </c>
      <c r="L555" s="5">
        <v>630180</v>
      </c>
      <c r="M555" s="5">
        <v>600180</v>
      </c>
    </row>
    <row r="556" spans="1:13">
      <c r="A556" s="6">
        <v>8120000</v>
      </c>
      <c r="B556" s="6">
        <v>8140000</v>
      </c>
      <c r="C556" s="5">
        <v>1037230</v>
      </c>
      <c r="D556" s="5">
        <v>987470</v>
      </c>
      <c r="E556" s="5">
        <v>844400</v>
      </c>
      <c r="F556" s="5">
        <v>814400</v>
      </c>
      <c r="G556" s="5">
        <v>784400</v>
      </c>
      <c r="H556" s="5">
        <v>754400</v>
      </c>
      <c r="I556" s="5">
        <v>724400</v>
      </c>
      <c r="J556" s="5">
        <v>694400</v>
      </c>
      <c r="K556" s="5">
        <v>664400</v>
      </c>
      <c r="L556" s="5">
        <v>634400</v>
      </c>
      <c r="M556" s="5">
        <v>604400</v>
      </c>
    </row>
    <row r="557" spans="1:13">
      <c r="A557" s="6">
        <v>8140000</v>
      </c>
      <c r="B557" s="6">
        <v>8160000</v>
      </c>
      <c r="C557" s="5">
        <v>1041760</v>
      </c>
      <c r="D557" s="5">
        <v>991980</v>
      </c>
      <c r="E557" s="5">
        <v>848620</v>
      </c>
      <c r="F557" s="5">
        <v>818620</v>
      </c>
      <c r="G557" s="5">
        <v>788620</v>
      </c>
      <c r="H557" s="5">
        <v>758620</v>
      </c>
      <c r="I557" s="5">
        <v>728620</v>
      </c>
      <c r="J557" s="5">
        <v>698620</v>
      </c>
      <c r="K557" s="5">
        <v>668620</v>
      </c>
      <c r="L557" s="5">
        <v>638620</v>
      </c>
      <c r="M557" s="5">
        <v>608620</v>
      </c>
    </row>
    <row r="558" spans="1:13">
      <c r="A558" s="6">
        <v>8160000</v>
      </c>
      <c r="B558" s="6">
        <v>8180000</v>
      </c>
      <c r="C558" s="5">
        <v>1046300</v>
      </c>
      <c r="D558" s="5">
        <v>996500</v>
      </c>
      <c r="E558" s="5">
        <v>852850</v>
      </c>
      <c r="F558" s="5">
        <v>822850</v>
      </c>
      <c r="G558" s="5">
        <v>792850</v>
      </c>
      <c r="H558" s="5">
        <v>762850</v>
      </c>
      <c r="I558" s="5">
        <v>732850</v>
      </c>
      <c r="J558" s="5">
        <v>702850</v>
      </c>
      <c r="K558" s="5">
        <v>672850</v>
      </c>
      <c r="L558" s="5">
        <v>642850</v>
      </c>
      <c r="M558" s="5">
        <v>612850</v>
      </c>
    </row>
    <row r="559" spans="1:13">
      <c r="A559" s="6">
        <v>8180000</v>
      </c>
      <c r="B559" s="6">
        <v>8200000</v>
      </c>
      <c r="C559" s="5">
        <v>1050840</v>
      </c>
      <c r="D559" s="5">
        <v>1001010</v>
      </c>
      <c r="E559" s="5">
        <v>857070</v>
      </c>
      <c r="F559" s="5">
        <v>827070</v>
      </c>
      <c r="G559" s="5">
        <v>797070</v>
      </c>
      <c r="H559" s="5">
        <v>767070</v>
      </c>
      <c r="I559" s="5">
        <v>737070</v>
      </c>
      <c r="J559" s="5">
        <v>707070</v>
      </c>
      <c r="K559" s="5">
        <v>677070</v>
      </c>
      <c r="L559" s="5">
        <v>647070</v>
      </c>
      <c r="M559" s="5">
        <v>617070</v>
      </c>
    </row>
    <row r="560" spans="1:13">
      <c r="A560" s="6">
        <v>8200000</v>
      </c>
      <c r="B560" s="6">
        <v>8220000</v>
      </c>
      <c r="C560" s="5">
        <v>1055370</v>
      </c>
      <c r="D560" s="5">
        <v>1005520</v>
      </c>
      <c r="E560" s="5">
        <v>861300</v>
      </c>
      <c r="F560" s="5">
        <v>831300</v>
      </c>
      <c r="G560" s="5">
        <v>801300</v>
      </c>
      <c r="H560" s="5">
        <v>771300</v>
      </c>
      <c r="I560" s="5">
        <v>741300</v>
      </c>
      <c r="J560" s="5">
        <v>711300</v>
      </c>
      <c r="K560" s="5">
        <v>681300</v>
      </c>
      <c r="L560" s="5">
        <v>651300</v>
      </c>
      <c r="M560" s="5">
        <v>621300</v>
      </c>
    </row>
    <row r="561" spans="1:13">
      <c r="A561" s="6">
        <v>8220000</v>
      </c>
      <c r="B561" s="6">
        <v>8240000</v>
      </c>
      <c r="C561" s="5">
        <v>1059910</v>
      </c>
      <c r="D561" s="5">
        <v>1010030</v>
      </c>
      <c r="E561" s="5">
        <v>865520</v>
      </c>
      <c r="F561" s="5">
        <v>835520</v>
      </c>
      <c r="G561" s="5">
        <v>805520</v>
      </c>
      <c r="H561" s="5">
        <v>775520</v>
      </c>
      <c r="I561" s="5">
        <v>745520</v>
      </c>
      <c r="J561" s="5">
        <v>715520</v>
      </c>
      <c r="K561" s="5">
        <v>685520</v>
      </c>
      <c r="L561" s="5">
        <v>655520</v>
      </c>
      <c r="M561" s="5">
        <v>625520</v>
      </c>
    </row>
    <row r="562" spans="1:13">
      <c r="A562" s="6">
        <v>8240000</v>
      </c>
      <c r="B562" s="6">
        <v>8260000</v>
      </c>
      <c r="C562" s="5">
        <v>1064440</v>
      </c>
      <c r="D562" s="5">
        <v>1014540</v>
      </c>
      <c r="E562" s="5">
        <v>869740</v>
      </c>
      <c r="F562" s="5">
        <v>839740</v>
      </c>
      <c r="G562" s="5">
        <v>809740</v>
      </c>
      <c r="H562" s="5">
        <v>779740</v>
      </c>
      <c r="I562" s="5">
        <v>749740</v>
      </c>
      <c r="J562" s="5">
        <v>719740</v>
      </c>
      <c r="K562" s="5">
        <v>689740</v>
      </c>
      <c r="L562" s="5">
        <v>659740</v>
      </c>
      <c r="M562" s="5">
        <v>629740</v>
      </c>
    </row>
    <row r="563" spans="1:13">
      <c r="A563" s="6">
        <v>8260000</v>
      </c>
      <c r="B563" s="6">
        <v>8280000</v>
      </c>
      <c r="C563" s="5">
        <v>1068980</v>
      </c>
      <c r="D563" s="5">
        <v>1019060</v>
      </c>
      <c r="E563" s="5">
        <v>873970</v>
      </c>
      <c r="F563" s="5">
        <v>843970</v>
      </c>
      <c r="G563" s="5">
        <v>813970</v>
      </c>
      <c r="H563" s="5">
        <v>783970</v>
      </c>
      <c r="I563" s="5">
        <v>753970</v>
      </c>
      <c r="J563" s="5">
        <v>723970</v>
      </c>
      <c r="K563" s="5">
        <v>693970</v>
      </c>
      <c r="L563" s="5">
        <v>663970</v>
      </c>
      <c r="M563" s="5">
        <v>633970</v>
      </c>
    </row>
    <row r="564" spans="1:13">
      <c r="A564" s="6">
        <v>8280000</v>
      </c>
      <c r="B564" s="6">
        <v>8300000</v>
      </c>
      <c r="C564" s="5">
        <v>1073520</v>
      </c>
      <c r="D564" s="5">
        <v>1023570</v>
      </c>
      <c r="E564" s="5">
        <v>878190</v>
      </c>
      <c r="F564" s="5">
        <v>848190</v>
      </c>
      <c r="G564" s="5">
        <v>818190</v>
      </c>
      <c r="H564" s="5">
        <v>788190</v>
      </c>
      <c r="I564" s="5">
        <v>758190</v>
      </c>
      <c r="J564" s="5">
        <v>728190</v>
      </c>
      <c r="K564" s="5">
        <v>698190</v>
      </c>
      <c r="L564" s="5">
        <v>668190</v>
      </c>
      <c r="M564" s="5">
        <v>638190</v>
      </c>
    </row>
    <row r="565" spans="1:13">
      <c r="A565" s="6">
        <v>8300000</v>
      </c>
      <c r="B565" s="6">
        <v>8320000</v>
      </c>
      <c r="C565" s="5">
        <v>1078050</v>
      </c>
      <c r="D565" s="5">
        <v>1028080</v>
      </c>
      <c r="E565" s="5">
        <v>882420</v>
      </c>
      <c r="F565" s="5">
        <v>852420</v>
      </c>
      <c r="G565" s="5">
        <v>822420</v>
      </c>
      <c r="H565" s="5">
        <v>792420</v>
      </c>
      <c r="I565" s="5">
        <v>762420</v>
      </c>
      <c r="J565" s="5">
        <v>732420</v>
      </c>
      <c r="K565" s="5">
        <v>702420</v>
      </c>
      <c r="L565" s="5">
        <v>672420</v>
      </c>
      <c r="M565" s="5">
        <v>642420</v>
      </c>
    </row>
    <row r="566" spans="1:13">
      <c r="A566" s="6">
        <v>8320000</v>
      </c>
      <c r="B566" s="6">
        <v>8340000</v>
      </c>
      <c r="C566" s="5">
        <v>1082590</v>
      </c>
      <c r="D566" s="5">
        <v>1032590</v>
      </c>
      <c r="E566" s="5">
        <v>886640</v>
      </c>
      <c r="F566" s="5">
        <v>856640</v>
      </c>
      <c r="G566" s="5">
        <v>826640</v>
      </c>
      <c r="H566" s="5">
        <v>796640</v>
      </c>
      <c r="I566" s="5">
        <v>766640</v>
      </c>
      <c r="J566" s="5">
        <v>736640</v>
      </c>
      <c r="K566" s="5">
        <v>706640</v>
      </c>
      <c r="L566" s="5">
        <v>676640</v>
      </c>
      <c r="M566" s="5">
        <v>646640</v>
      </c>
    </row>
    <row r="567" spans="1:13">
      <c r="A567" s="6">
        <v>8340000</v>
      </c>
      <c r="B567" s="6">
        <v>8360000</v>
      </c>
      <c r="C567" s="5">
        <v>1087240</v>
      </c>
      <c r="D567" s="5">
        <v>1037220</v>
      </c>
      <c r="E567" s="5">
        <v>890980</v>
      </c>
      <c r="F567" s="5">
        <v>860980</v>
      </c>
      <c r="G567" s="5">
        <v>830980</v>
      </c>
      <c r="H567" s="5">
        <v>800980</v>
      </c>
      <c r="I567" s="5">
        <v>770980</v>
      </c>
      <c r="J567" s="5">
        <v>740980</v>
      </c>
      <c r="K567" s="5">
        <v>710980</v>
      </c>
      <c r="L567" s="5">
        <v>680980</v>
      </c>
      <c r="M567" s="5">
        <v>650980</v>
      </c>
    </row>
    <row r="568" spans="1:13">
      <c r="A568" s="6">
        <v>8360000</v>
      </c>
      <c r="B568" s="6">
        <v>8380000</v>
      </c>
      <c r="C568" s="5">
        <v>1091920</v>
      </c>
      <c r="D568" s="5">
        <v>1041880</v>
      </c>
      <c r="E568" s="5">
        <v>895350</v>
      </c>
      <c r="F568" s="5">
        <v>865350</v>
      </c>
      <c r="G568" s="5">
        <v>835350</v>
      </c>
      <c r="H568" s="5">
        <v>805350</v>
      </c>
      <c r="I568" s="5">
        <v>775350</v>
      </c>
      <c r="J568" s="5">
        <v>745350</v>
      </c>
      <c r="K568" s="5">
        <v>715350</v>
      </c>
      <c r="L568" s="5">
        <v>685350</v>
      </c>
      <c r="M568" s="5">
        <v>655350</v>
      </c>
    </row>
    <row r="569" spans="1:13">
      <c r="A569" s="6">
        <v>8380000</v>
      </c>
      <c r="B569" s="6">
        <v>8400000</v>
      </c>
      <c r="C569" s="5">
        <v>1096600</v>
      </c>
      <c r="D569" s="5">
        <v>1046540</v>
      </c>
      <c r="E569" s="5">
        <v>899720</v>
      </c>
      <c r="F569" s="5">
        <v>869720</v>
      </c>
      <c r="G569" s="5">
        <v>839720</v>
      </c>
      <c r="H569" s="5">
        <v>809720</v>
      </c>
      <c r="I569" s="5">
        <v>779720</v>
      </c>
      <c r="J569" s="5">
        <v>749720</v>
      </c>
      <c r="K569" s="5">
        <v>719720</v>
      </c>
      <c r="L569" s="5">
        <v>689720</v>
      </c>
      <c r="M569" s="5">
        <v>659720</v>
      </c>
    </row>
    <row r="570" spans="1:13">
      <c r="A570" s="6">
        <v>8400000</v>
      </c>
      <c r="B570" s="6">
        <v>8420000</v>
      </c>
      <c r="C570" s="5">
        <v>1101280</v>
      </c>
      <c r="D570" s="5">
        <v>1051190</v>
      </c>
      <c r="E570" s="5">
        <v>904090</v>
      </c>
      <c r="F570" s="5">
        <v>874090</v>
      </c>
      <c r="G570" s="5">
        <v>844090</v>
      </c>
      <c r="H570" s="5">
        <v>814090</v>
      </c>
      <c r="I570" s="5">
        <v>784090</v>
      </c>
      <c r="J570" s="5">
        <v>754090</v>
      </c>
      <c r="K570" s="5">
        <v>724090</v>
      </c>
      <c r="L570" s="5">
        <v>694090</v>
      </c>
      <c r="M570" s="5">
        <v>664090</v>
      </c>
    </row>
    <row r="571" spans="1:13">
      <c r="A571" s="6">
        <v>8420000</v>
      </c>
      <c r="B571" s="6">
        <v>8440000</v>
      </c>
      <c r="C571" s="5">
        <v>1105960</v>
      </c>
      <c r="D571" s="5">
        <v>1055850</v>
      </c>
      <c r="E571" s="5">
        <v>908460</v>
      </c>
      <c r="F571" s="5">
        <v>878460</v>
      </c>
      <c r="G571" s="5">
        <v>848460</v>
      </c>
      <c r="H571" s="5">
        <v>818460</v>
      </c>
      <c r="I571" s="5">
        <v>788460</v>
      </c>
      <c r="J571" s="5">
        <v>758460</v>
      </c>
      <c r="K571" s="5">
        <v>728460</v>
      </c>
      <c r="L571" s="5">
        <v>698460</v>
      </c>
      <c r="M571" s="5">
        <v>668460</v>
      </c>
    </row>
    <row r="572" spans="1:13">
      <c r="A572" s="6">
        <v>8440000</v>
      </c>
      <c r="B572" s="6">
        <v>8460000</v>
      </c>
      <c r="C572" s="5">
        <v>1110640</v>
      </c>
      <c r="D572" s="5">
        <v>1060500</v>
      </c>
      <c r="E572" s="5">
        <v>912820</v>
      </c>
      <c r="F572" s="5">
        <v>882820</v>
      </c>
      <c r="G572" s="5">
        <v>852820</v>
      </c>
      <c r="H572" s="5">
        <v>822820</v>
      </c>
      <c r="I572" s="5">
        <v>792820</v>
      </c>
      <c r="J572" s="5">
        <v>762820</v>
      </c>
      <c r="K572" s="5">
        <v>732820</v>
      </c>
      <c r="L572" s="5">
        <v>702820</v>
      </c>
      <c r="M572" s="5">
        <v>672820</v>
      </c>
    </row>
    <row r="573" spans="1:13">
      <c r="A573" s="6">
        <v>8460000</v>
      </c>
      <c r="B573" s="6">
        <v>8480000</v>
      </c>
      <c r="C573" s="5">
        <v>1115320</v>
      </c>
      <c r="D573" s="5">
        <v>1065160</v>
      </c>
      <c r="E573" s="5">
        <v>917190</v>
      </c>
      <c r="F573" s="5">
        <v>887190</v>
      </c>
      <c r="G573" s="5">
        <v>857190</v>
      </c>
      <c r="H573" s="5">
        <v>827190</v>
      </c>
      <c r="I573" s="5">
        <v>797190</v>
      </c>
      <c r="J573" s="5">
        <v>767190</v>
      </c>
      <c r="K573" s="5">
        <v>737190</v>
      </c>
      <c r="L573" s="5">
        <v>707190</v>
      </c>
      <c r="M573" s="5">
        <v>677190</v>
      </c>
    </row>
    <row r="574" spans="1:13">
      <c r="A574" s="6">
        <v>8480000</v>
      </c>
      <c r="B574" s="6">
        <v>8500000</v>
      </c>
      <c r="C574" s="5">
        <v>1120000</v>
      </c>
      <c r="D574" s="5">
        <v>1069820</v>
      </c>
      <c r="E574" s="5">
        <v>921560</v>
      </c>
      <c r="F574" s="5">
        <v>891560</v>
      </c>
      <c r="G574" s="5">
        <v>861560</v>
      </c>
      <c r="H574" s="5">
        <v>831560</v>
      </c>
      <c r="I574" s="5">
        <v>801560</v>
      </c>
      <c r="J574" s="5">
        <v>771560</v>
      </c>
      <c r="K574" s="5">
        <v>741560</v>
      </c>
      <c r="L574" s="5">
        <v>711560</v>
      </c>
      <c r="M574" s="5">
        <v>681560</v>
      </c>
    </row>
    <row r="575" spans="1:13">
      <c r="A575" s="6">
        <v>8500000</v>
      </c>
      <c r="B575" s="6">
        <v>8520000</v>
      </c>
      <c r="C575" s="5">
        <v>1124680</v>
      </c>
      <c r="D575" s="5">
        <v>1074470</v>
      </c>
      <c r="E575" s="5">
        <v>925930</v>
      </c>
      <c r="F575" s="5">
        <v>895930</v>
      </c>
      <c r="G575" s="5">
        <v>865930</v>
      </c>
      <c r="H575" s="5">
        <v>835930</v>
      </c>
      <c r="I575" s="5">
        <v>805930</v>
      </c>
      <c r="J575" s="5">
        <v>775930</v>
      </c>
      <c r="K575" s="5">
        <v>745930</v>
      </c>
      <c r="L575" s="5">
        <v>715930</v>
      </c>
      <c r="M575" s="5">
        <v>685930</v>
      </c>
    </row>
    <row r="576" spans="1:13">
      <c r="A576" s="6">
        <v>8520000</v>
      </c>
      <c r="B576" s="6">
        <v>8540000</v>
      </c>
      <c r="C576" s="5">
        <v>1129360</v>
      </c>
      <c r="D576" s="5">
        <v>1079130</v>
      </c>
      <c r="E576" s="5">
        <v>930300</v>
      </c>
      <c r="F576" s="5">
        <v>900300</v>
      </c>
      <c r="G576" s="5">
        <v>870300</v>
      </c>
      <c r="H576" s="5">
        <v>840300</v>
      </c>
      <c r="I576" s="5">
        <v>810300</v>
      </c>
      <c r="J576" s="5">
        <v>780300</v>
      </c>
      <c r="K576" s="5">
        <v>750300</v>
      </c>
      <c r="L576" s="5">
        <v>720300</v>
      </c>
      <c r="M576" s="5">
        <v>690300</v>
      </c>
    </row>
    <row r="577" spans="1:13">
      <c r="A577" s="6">
        <v>8540000</v>
      </c>
      <c r="B577" s="6">
        <v>8560000</v>
      </c>
      <c r="C577" s="5">
        <v>1134040</v>
      </c>
      <c r="D577" s="5">
        <v>1083780</v>
      </c>
      <c r="E577" s="5">
        <v>934660</v>
      </c>
      <c r="F577" s="5">
        <v>904660</v>
      </c>
      <c r="G577" s="5">
        <v>874660</v>
      </c>
      <c r="H577" s="5">
        <v>844660</v>
      </c>
      <c r="I577" s="5">
        <v>814660</v>
      </c>
      <c r="J577" s="5">
        <v>784660</v>
      </c>
      <c r="K577" s="5">
        <v>754660</v>
      </c>
      <c r="L577" s="5">
        <v>724660</v>
      </c>
      <c r="M577" s="5">
        <v>694660</v>
      </c>
    </row>
    <row r="578" spans="1:13">
      <c r="A578" s="6">
        <v>8560000</v>
      </c>
      <c r="B578" s="6">
        <v>8580000</v>
      </c>
      <c r="C578" s="5">
        <v>1138720</v>
      </c>
      <c r="D578" s="5">
        <v>1088440</v>
      </c>
      <c r="E578" s="5">
        <v>939030</v>
      </c>
      <c r="F578" s="5">
        <v>909030</v>
      </c>
      <c r="G578" s="5">
        <v>879030</v>
      </c>
      <c r="H578" s="5">
        <v>849030</v>
      </c>
      <c r="I578" s="5">
        <v>819030</v>
      </c>
      <c r="J578" s="5">
        <v>789030</v>
      </c>
      <c r="K578" s="5">
        <v>759030</v>
      </c>
      <c r="L578" s="5">
        <v>729030</v>
      </c>
      <c r="M578" s="5">
        <v>699030</v>
      </c>
    </row>
    <row r="579" spans="1:13">
      <c r="A579" s="6">
        <v>8580000</v>
      </c>
      <c r="B579" s="6">
        <v>8600000</v>
      </c>
      <c r="C579" s="5">
        <v>1143400</v>
      </c>
      <c r="D579" s="5">
        <v>1093100</v>
      </c>
      <c r="E579" s="5">
        <v>943400</v>
      </c>
      <c r="F579" s="5">
        <v>913400</v>
      </c>
      <c r="G579" s="5">
        <v>883400</v>
      </c>
      <c r="H579" s="5">
        <v>853400</v>
      </c>
      <c r="I579" s="5">
        <v>823400</v>
      </c>
      <c r="J579" s="5">
        <v>793400</v>
      </c>
      <c r="K579" s="5">
        <v>763400</v>
      </c>
      <c r="L579" s="5">
        <v>733400</v>
      </c>
      <c r="M579" s="5">
        <v>703400</v>
      </c>
    </row>
    <row r="580" spans="1:13">
      <c r="A580" s="6">
        <v>8600000</v>
      </c>
      <c r="B580" s="6">
        <v>8620000</v>
      </c>
      <c r="C580" s="5">
        <v>1148080</v>
      </c>
      <c r="D580" s="5">
        <v>1097750</v>
      </c>
      <c r="E580" s="5">
        <v>947770</v>
      </c>
      <c r="F580" s="5">
        <v>917770</v>
      </c>
      <c r="G580" s="5">
        <v>887770</v>
      </c>
      <c r="H580" s="5">
        <v>857770</v>
      </c>
      <c r="I580" s="5">
        <v>827770</v>
      </c>
      <c r="J580" s="5">
        <v>797770</v>
      </c>
      <c r="K580" s="5">
        <v>767770</v>
      </c>
      <c r="L580" s="5">
        <v>737770</v>
      </c>
      <c r="M580" s="5">
        <v>707770</v>
      </c>
    </row>
    <row r="581" spans="1:13">
      <c r="A581" s="6">
        <v>8620000</v>
      </c>
      <c r="B581" s="6">
        <v>8640000</v>
      </c>
      <c r="C581" s="5">
        <v>1152760</v>
      </c>
      <c r="D581" s="5">
        <v>1102410</v>
      </c>
      <c r="E581" s="5">
        <v>952140</v>
      </c>
      <c r="F581" s="5">
        <v>922140</v>
      </c>
      <c r="G581" s="5">
        <v>892140</v>
      </c>
      <c r="H581" s="5">
        <v>862140</v>
      </c>
      <c r="I581" s="5">
        <v>832140</v>
      </c>
      <c r="J581" s="5">
        <v>802140</v>
      </c>
      <c r="K581" s="5">
        <v>772140</v>
      </c>
      <c r="L581" s="5">
        <v>742140</v>
      </c>
      <c r="M581" s="5">
        <v>712140</v>
      </c>
    </row>
    <row r="582" spans="1:13">
      <c r="A582" s="6">
        <v>8640000</v>
      </c>
      <c r="B582" s="6">
        <v>8660000</v>
      </c>
      <c r="C582" s="5">
        <v>1157440</v>
      </c>
      <c r="D582" s="5">
        <v>1107060</v>
      </c>
      <c r="E582" s="5">
        <v>956500</v>
      </c>
      <c r="F582" s="5">
        <v>926500</v>
      </c>
      <c r="G582" s="5">
        <v>896500</v>
      </c>
      <c r="H582" s="5">
        <v>866500</v>
      </c>
      <c r="I582" s="5">
        <v>836500</v>
      </c>
      <c r="J582" s="5">
        <v>806500</v>
      </c>
      <c r="K582" s="5">
        <v>776500</v>
      </c>
      <c r="L582" s="5">
        <v>746500</v>
      </c>
      <c r="M582" s="5">
        <v>716500</v>
      </c>
    </row>
    <row r="583" spans="1:13">
      <c r="A583" s="6">
        <v>8660000</v>
      </c>
      <c r="B583" s="6">
        <v>8680000</v>
      </c>
      <c r="C583" s="5">
        <v>1162120</v>
      </c>
      <c r="D583" s="5">
        <v>1111720</v>
      </c>
      <c r="E583" s="5">
        <v>960870</v>
      </c>
      <c r="F583" s="5">
        <v>930870</v>
      </c>
      <c r="G583" s="5">
        <v>900870</v>
      </c>
      <c r="H583" s="5">
        <v>870870</v>
      </c>
      <c r="I583" s="5">
        <v>840870</v>
      </c>
      <c r="J583" s="5">
        <v>810870</v>
      </c>
      <c r="K583" s="5">
        <v>780870</v>
      </c>
      <c r="L583" s="5">
        <v>750870</v>
      </c>
      <c r="M583" s="5">
        <v>720870</v>
      </c>
    </row>
    <row r="584" spans="1:13">
      <c r="A584" s="6">
        <v>8680000</v>
      </c>
      <c r="B584" s="6">
        <v>8700000</v>
      </c>
      <c r="C584" s="5">
        <v>1166800</v>
      </c>
      <c r="D584" s="5">
        <v>1116380</v>
      </c>
      <c r="E584" s="5">
        <v>965240</v>
      </c>
      <c r="F584" s="5">
        <v>935240</v>
      </c>
      <c r="G584" s="5">
        <v>905240</v>
      </c>
      <c r="H584" s="5">
        <v>875240</v>
      </c>
      <c r="I584" s="5">
        <v>845240</v>
      </c>
      <c r="J584" s="5">
        <v>815240</v>
      </c>
      <c r="K584" s="5">
        <v>785240</v>
      </c>
      <c r="L584" s="5">
        <v>755240</v>
      </c>
      <c r="M584" s="5">
        <v>725240</v>
      </c>
    </row>
    <row r="585" spans="1:13">
      <c r="A585" s="6">
        <v>8700000</v>
      </c>
      <c r="B585" s="6">
        <v>8720000</v>
      </c>
      <c r="C585" s="5">
        <v>1171480</v>
      </c>
      <c r="D585" s="5">
        <v>1121030</v>
      </c>
      <c r="E585" s="5">
        <v>969610</v>
      </c>
      <c r="F585" s="5">
        <v>939610</v>
      </c>
      <c r="G585" s="5">
        <v>909610</v>
      </c>
      <c r="H585" s="5">
        <v>879610</v>
      </c>
      <c r="I585" s="5">
        <v>849610</v>
      </c>
      <c r="J585" s="5">
        <v>819610</v>
      </c>
      <c r="K585" s="5">
        <v>789610</v>
      </c>
      <c r="L585" s="5">
        <v>759610</v>
      </c>
      <c r="M585" s="5">
        <v>729610</v>
      </c>
    </row>
    <row r="586" spans="1:13">
      <c r="A586" s="6">
        <v>8720000</v>
      </c>
      <c r="B586" s="6">
        <v>8740000</v>
      </c>
      <c r="C586" s="5">
        <v>1176160</v>
      </c>
      <c r="D586" s="5">
        <v>1125690</v>
      </c>
      <c r="E586" s="5">
        <v>973980</v>
      </c>
      <c r="F586" s="5">
        <v>943980</v>
      </c>
      <c r="G586" s="5">
        <v>913980</v>
      </c>
      <c r="H586" s="5">
        <v>883980</v>
      </c>
      <c r="I586" s="5">
        <v>853980</v>
      </c>
      <c r="J586" s="5">
        <v>823980</v>
      </c>
      <c r="K586" s="5">
        <v>793980</v>
      </c>
      <c r="L586" s="5">
        <v>763980</v>
      </c>
      <c r="M586" s="5">
        <v>733980</v>
      </c>
    </row>
    <row r="587" spans="1:13">
      <c r="A587" s="6">
        <v>8740000</v>
      </c>
      <c r="B587" s="6">
        <v>8760000</v>
      </c>
      <c r="C587" s="5">
        <v>1180840</v>
      </c>
      <c r="D587" s="5">
        <v>1130340</v>
      </c>
      <c r="E587" s="5">
        <v>978340</v>
      </c>
      <c r="F587" s="5">
        <v>948340</v>
      </c>
      <c r="G587" s="5">
        <v>918340</v>
      </c>
      <c r="H587" s="5">
        <v>888340</v>
      </c>
      <c r="I587" s="5">
        <v>858340</v>
      </c>
      <c r="J587" s="5">
        <v>828340</v>
      </c>
      <c r="K587" s="5">
        <v>798340</v>
      </c>
      <c r="L587" s="5">
        <v>768340</v>
      </c>
      <c r="M587" s="5">
        <v>738340</v>
      </c>
    </row>
    <row r="588" spans="1:13">
      <c r="A588" s="6">
        <v>8760000</v>
      </c>
      <c r="B588" s="6">
        <v>8780000</v>
      </c>
      <c r="C588" s="5">
        <v>1185520</v>
      </c>
      <c r="D588" s="5">
        <v>1135000</v>
      </c>
      <c r="E588" s="5">
        <v>982710</v>
      </c>
      <c r="F588" s="5">
        <v>952710</v>
      </c>
      <c r="G588" s="5">
        <v>922710</v>
      </c>
      <c r="H588" s="5">
        <v>892710</v>
      </c>
      <c r="I588" s="5">
        <v>862710</v>
      </c>
      <c r="J588" s="5">
        <v>832710</v>
      </c>
      <c r="K588" s="5">
        <v>802710</v>
      </c>
      <c r="L588" s="5">
        <v>772710</v>
      </c>
      <c r="M588" s="5">
        <v>742710</v>
      </c>
    </row>
    <row r="589" spans="1:13">
      <c r="A589" s="6">
        <v>8780000</v>
      </c>
      <c r="B589" s="6">
        <v>8800000</v>
      </c>
      <c r="C589" s="5">
        <v>1190200</v>
      </c>
      <c r="D589" s="5">
        <v>1139660</v>
      </c>
      <c r="E589" s="5">
        <v>987080</v>
      </c>
      <c r="F589" s="5">
        <v>957080</v>
      </c>
      <c r="G589" s="5">
        <v>927080</v>
      </c>
      <c r="H589" s="5">
        <v>897080</v>
      </c>
      <c r="I589" s="5">
        <v>867080</v>
      </c>
      <c r="J589" s="5">
        <v>837080</v>
      </c>
      <c r="K589" s="5">
        <v>807080</v>
      </c>
      <c r="L589" s="5">
        <v>777080</v>
      </c>
      <c r="M589" s="5">
        <v>747080</v>
      </c>
    </row>
    <row r="590" spans="1:13">
      <c r="A590" s="6">
        <v>8800000</v>
      </c>
      <c r="B590" s="6">
        <v>8820000</v>
      </c>
      <c r="C590" s="5">
        <v>1194880</v>
      </c>
      <c r="D590" s="5">
        <v>1144310</v>
      </c>
      <c r="E590" s="5">
        <v>991450</v>
      </c>
      <c r="F590" s="5">
        <v>961450</v>
      </c>
      <c r="G590" s="5">
        <v>931450</v>
      </c>
      <c r="H590" s="5">
        <v>901450</v>
      </c>
      <c r="I590" s="5">
        <v>871450</v>
      </c>
      <c r="J590" s="5">
        <v>841450</v>
      </c>
      <c r="K590" s="5">
        <v>811450</v>
      </c>
      <c r="L590" s="5">
        <v>781450</v>
      </c>
      <c r="M590" s="5">
        <v>751450</v>
      </c>
    </row>
    <row r="591" spans="1:13">
      <c r="A591" s="6">
        <v>8820000</v>
      </c>
      <c r="B591" s="6">
        <v>8840000</v>
      </c>
      <c r="C591" s="5">
        <v>1199560</v>
      </c>
      <c r="D591" s="5">
        <v>1148970</v>
      </c>
      <c r="E591" s="5">
        <v>995820</v>
      </c>
      <c r="F591" s="5">
        <v>965820</v>
      </c>
      <c r="G591" s="5">
        <v>935820</v>
      </c>
      <c r="H591" s="5">
        <v>905820</v>
      </c>
      <c r="I591" s="5">
        <v>875820</v>
      </c>
      <c r="J591" s="5">
        <v>845820</v>
      </c>
      <c r="K591" s="5">
        <v>815820</v>
      </c>
      <c r="L591" s="5">
        <v>785820</v>
      </c>
      <c r="M591" s="5">
        <v>755820</v>
      </c>
    </row>
    <row r="592" spans="1:13">
      <c r="A592" s="6">
        <v>8840000</v>
      </c>
      <c r="B592" s="6">
        <v>8860000</v>
      </c>
      <c r="C592" s="5">
        <v>1204240</v>
      </c>
      <c r="D592" s="5">
        <v>1153620</v>
      </c>
      <c r="E592" s="5">
        <v>1000180</v>
      </c>
      <c r="F592" s="5">
        <v>970180</v>
      </c>
      <c r="G592" s="5">
        <v>940180</v>
      </c>
      <c r="H592" s="5">
        <v>910180</v>
      </c>
      <c r="I592" s="5">
        <v>880180</v>
      </c>
      <c r="J592" s="5">
        <v>850180</v>
      </c>
      <c r="K592" s="5">
        <v>820180</v>
      </c>
      <c r="L592" s="5">
        <v>790180</v>
      </c>
      <c r="M592" s="5">
        <v>760180</v>
      </c>
    </row>
    <row r="593" spans="1:13">
      <c r="A593" s="6">
        <v>8860000</v>
      </c>
      <c r="B593" s="6">
        <v>8880000</v>
      </c>
      <c r="C593" s="5">
        <v>1208920</v>
      </c>
      <c r="D593" s="5">
        <v>1158280</v>
      </c>
      <c r="E593" s="5">
        <v>1004550</v>
      </c>
      <c r="F593" s="5">
        <v>974550</v>
      </c>
      <c r="G593" s="5">
        <v>944550</v>
      </c>
      <c r="H593" s="5">
        <v>914550</v>
      </c>
      <c r="I593" s="5">
        <v>884550</v>
      </c>
      <c r="J593" s="5">
        <v>854550</v>
      </c>
      <c r="K593" s="5">
        <v>824550</v>
      </c>
      <c r="L593" s="5">
        <v>794550</v>
      </c>
      <c r="M593" s="5">
        <v>764550</v>
      </c>
    </row>
    <row r="594" spans="1:13">
      <c r="A594" s="6">
        <v>8880000</v>
      </c>
      <c r="B594" s="6">
        <v>8900000</v>
      </c>
      <c r="C594" s="5">
        <v>1213600</v>
      </c>
      <c r="D594" s="5">
        <v>1162940</v>
      </c>
      <c r="E594" s="5">
        <v>1008920</v>
      </c>
      <c r="F594" s="5">
        <v>978920</v>
      </c>
      <c r="G594" s="5">
        <v>948920</v>
      </c>
      <c r="H594" s="5">
        <v>918920</v>
      </c>
      <c r="I594" s="5">
        <v>888920</v>
      </c>
      <c r="J594" s="5">
        <v>858920</v>
      </c>
      <c r="K594" s="5">
        <v>828920</v>
      </c>
      <c r="L594" s="5">
        <v>798920</v>
      </c>
      <c r="M594" s="5">
        <v>768920</v>
      </c>
    </row>
    <row r="595" spans="1:13">
      <c r="A595" s="6">
        <v>8900000</v>
      </c>
      <c r="B595" s="6">
        <v>8920000</v>
      </c>
      <c r="C595" s="5">
        <v>1218280</v>
      </c>
      <c r="D595" s="5">
        <v>1167590</v>
      </c>
      <c r="E595" s="5">
        <v>1013290</v>
      </c>
      <c r="F595" s="5">
        <v>983290</v>
      </c>
      <c r="G595" s="5">
        <v>953290</v>
      </c>
      <c r="H595" s="5">
        <v>923290</v>
      </c>
      <c r="I595" s="5">
        <v>893290</v>
      </c>
      <c r="J595" s="5">
        <v>863290</v>
      </c>
      <c r="K595" s="5">
        <v>833290</v>
      </c>
      <c r="L595" s="5">
        <v>803290</v>
      </c>
      <c r="M595" s="5">
        <v>773290</v>
      </c>
    </row>
    <row r="596" spans="1:13">
      <c r="A596" s="6">
        <v>8920000</v>
      </c>
      <c r="B596" s="6">
        <v>8940000</v>
      </c>
      <c r="C596" s="5">
        <v>1222960</v>
      </c>
      <c r="D596" s="5">
        <v>1172250</v>
      </c>
      <c r="E596" s="5">
        <v>1017660</v>
      </c>
      <c r="F596" s="5">
        <v>987660</v>
      </c>
      <c r="G596" s="5">
        <v>957660</v>
      </c>
      <c r="H596" s="5">
        <v>927660</v>
      </c>
      <c r="I596" s="5">
        <v>897660</v>
      </c>
      <c r="J596" s="5">
        <v>867660</v>
      </c>
      <c r="K596" s="5">
        <v>837660</v>
      </c>
      <c r="L596" s="5">
        <v>807660</v>
      </c>
      <c r="M596" s="5">
        <v>777660</v>
      </c>
    </row>
    <row r="597" spans="1:13">
      <c r="A597" s="6">
        <v>8940000</v>
      </c>
      <c r="B597" s="6">
        <v>8960000</v>
      </c>
      <c r="C597" s="5">
        <v>1227640</v>
      </c>
      <c r="D597" s="5">
        <v>1176900</v>
      </c>
      <c r="E597" s="5">
        <v>1022020</v>
      </c>
      <c r="F597" s="5">
        <v>992020</v>
      </c>
      <c r="G597" s="5">
        <v>962020</v>
      </c>
      <c r="H597" s="5">
        <v>932020</v>
      </c>
      <c r="I597" s="5">
        <v>902020</v>
      </c>
      <c r="J597" s="5">
        <v>872020</v>
      </c>
      <c r="K597" s="5">
        <v>842020</v>
      </c>
      <c r="L597" s="5">
        <v>812020</v>
      </c>
      <c r="M597" s="5">
        <v>782020</v>
      </c>
    </row>
    <row r="598" spans="1:13">
      <c r="A598" s="6">
        <v>8960000</v>
      </c>
      <c r="B598" s="6">
        <v>8980000</v>
      </c>
      <c r="C598" s="5">
        <v>1232320</v>
      </c>
      <c r="D598" s="5">
        <v>1181560</v>
      </c>
      <c r="E598" s="5">
        <v>1026390</v>
      </c>
      <c r="F598" s="5">
        <v>996390</v>
      </c>
      <c r="G598" s="5">
        <v>966390</v>
      </c>
      <c r="H598" s="5">
        <v>936390</v>
      </c>
      <c r="I598" s="5">
        <v>906390</v>
      </c>
      <c r="J598" s="5">
        <v>876390</v>
      </c>
      <c r="K598" s="5">
        <v>846390</v>
      </c>
      <c r="L598" s="5">
        <v>816390</v>
      </c>
      <c r="M598" s="5">
        <v>786390</v>
      </c>
    </row>
    <row r="599" spans="1:13">
      <c r="A599" s="6">
        <v>8980000</v>
      </c>
      <c r="B599" s="6">
        <v>9000000</v>
      </c>
      <c r="C599" s="5">
        <v>1237000</v>
      </c>
      <c r="D599" s="5">
        <v>1186220</v>
      </c>
      <c r="E599" s="5">
        <v>1030760</v>
      </c>
      <c r="F599" s="5">
        <v>1000760</v>
      </c>
      <c r="G599" s="5">
        <v>970760</v>
      </c>
      <c r="H599" s="5">
        <v>940760</v>
      </c>
      <c r="I599" s="5">
        <v>910760</v>
      </c>
      <c r="J599" s="5">
        <v>880760</v>
      </c>
      <c r="K599" s="5">
        <v>850760</v>
      </c>
      <c r="L599" s="5">
        <v>820760</v>
      </c>
      <c r="M599" s="5">
        <v>790760</v>
      </c>
    </row>
    <row r="600" spans="1:13">
      <c r="A600" s="6">
        <v>9000000</v>
      </c>
      <c r="B600" s="6">
        <v>9020000</v>
      </c>
      <c r="C600" s="5">
        <v>1241680</v>
      </c>
      <c r="D600" s="5">
        <v>1190870</v>
      </c>
      <c r="E600" s="5">
        <v>1035130</v>
      </c>
      <c r="F600" s="5">
        <v>1005130</v>
      </c>
      <c r="G600" s="5">
        <v>975130</v>
      </c>
      <c r="H600" s="5">
        <v>945130</v>
      </c>
      <c r="I600" s="5">
        <v>915130</v>
      </c>
      <c r="J600" s="5">
        <v>885130</v>
      </c>
      <c r="K600" s="5">
        <v>855130</v>
      </c>
      <c r="L600" s="5">
        <v>825130</v>
      </c>
      <c r="M600" s="5">
        <v>795130</v>
      </c>
    </row>
    <row r="601" spans="1:13">
      <c r="A601" s="6">
        <v>9020000</v>
      </c>
      <c r="B601" s="6">
        <v>9040000</v>
      </c>
      <c r="C601" s="5">
        <v>1246360</v>
      </c>
      <c r="D601" s="5">
        <v>1195530</v>
      </c>
      <c r="E601" s="5">
        <v>1039500</v>
      </c>
      <c r="F601" s="5">
        <v>1009500</v>
      </c>
      <c r="G601" s="5">
        <v>979500</v>
      </c>
      <c r="H601" s="5">
        <v>949500</v>
      </c>
      <c r="I601" s="5">
        <v>919500</v>
      </c>
      <c r="J601" s="5">
        <v>889500</v>
      </c>
      <c r="K601" s="5">
        <v>859500</v>
      </c>
      <c r="L601" s="5">
        <v>829500</v>
      </c>
      <c r="M601" s="5">
        <v>799500</v>
      </c>
    </row>
    <row r="602" spans="1:13">
      <c r="A602" s="6">
        <v>9040000</v>
      </c>
      <c r="B602" s="6">
        <v>9060000</v>
      </c>
      <c r="C602" s="5">
        <v>1251040</v>
      </c>
      <c r="D602" s="5">
        <v>1200180</v>
      </c>
      <c r="E602" s="5">
        <v>1043860</v>
      </c>
      <c r="F602" s="5">
        <v>1013860</v>
      </c>
      <c r="G602" s="5">
        <v>983860</v>
      </c>
      <c r="H602" s="5">
        <v>953860</v>
      </c>
      <c r="I602" s="5">
        <v>923860</v>
      </c>
      <c r="J602" s="5">
        <v>893860</v>
      </c>
      <c r="K602" s="5">
        <v>863860</v>
      </c>
      <c r="L602" s="5">
        <v>833860</v>
      </c>
      <c r="M602" s="5">
        <v>803860</v>
      </c>
    </row>
    <row r="603" spans="1:13">
      <c r="A603" s="6">
        <v>9060000</v>
      </c>
      <c r="B603" s="6">
        <v>9080000</v>
      </c>
      <c r="C603" s="5">
        <v>1255720</v>
      </c>
      <c r="D603" s="5">
        <v>1204840</v>
      </c>
      <c r="E603" s="5">
        <v>1048230</v>
      </c>
      <c r="F603" s="5">
        <v>1018230</v>
      </c>
      <c r="G603" s="5">
        <v>988230</v>
      </c>
      <c r="H603" s="5">
        <v>958230</v>
      </c>
      <c r="I603" s="5">
        <v>928230</v>
      </c>
      <c r="J603" s="5">
        <v>898230</v>
      </c>
      <c r="K603" s="5">
        <v>868230</v>
      </c>
      <c r="L603" s="5">
        <v>838230</v>
      </c>
      <c r="M603" s="5">
        <v>808230</v>
      </c>
    </row>
    <row r="604" spans="1:13">
      <c r="A604" s="6">
        <v>9080000</v>
      </c>
      <c r="B604" s="6">
        <v>9100000</v>
      </c>
      <c r="C604" s="5">
        <v>1260400</v>
      </c>
      <c r="D604" s="5">
        <v>1209500</v>
      </c>
      <c r="E604" s="5">
        <v>1052600</v>
      </c>
      <c r="F604" s="5">
        <v>1022600</v>
      </c>
      <c r="G604" s="5">
        <v>992600</v>
      </c>
      <c r="H604" s="5">
        <v>962600</v>
      </c>
      <c r="I604" s="5">
        <v>932600</v>
      </c>
      <c r="J604" s="5">
        <v>902600</v>
      </c>
      <c r="K604" s="5">
        <v>872600</v>
      </c>
      <c r="L604" s="5">
        <v>842600</v>
      </c>
      <c r="M604" s="5">
        <v>812600</v>
      </c>
    </row>
    <row r="605" spans="1:13">
      <c r="A605" s="6">
        <v>9100000</v>
      </c>
      <c r="B605" s="6">
        <v>9120000</v>
      </c>
      <c r="C605" s="5">
        <v>1265080</v>
      </c>
      <c r="D605" s="5">
        <v>1214150</v>
      </c>
      <c r="E605" s="5">
        <v>1056970</v>
      </c>
      <c r="F605" s="5">
        <v>1026970</v>
      </c>
      <c r="G605" s="5">
        <v>996970</v>
      </c>
      <c r="H605" s="5">
        <v>966970</v>
      </c>
      <c r="I605" s="5">
        <v>936970</v>
      </c>
      <c r="J605" s="5">
        <v>906970</v>
      </c>
      <c r="K605" s="5">
        <v>876970</v>
      </c>
      <c r="L605" s="5">
        <v>846970</v>
      </c>
      <c r="M605" s="5">
        <v>816970</v>
      </c>
    </row>
    <row r="606" spans="1:13">
      <c r="A606" s="6">
        <v>9120000</v>
      </c>
      <c r="B606" s="6">
        <v>9140000</v>
      </c>
      <c r="C606" s="5">
        <v>1269760</v>
      </c>
      <c r="D606" s="5">
        <v>1218810</v>
      </c>
      <c r="E606" s="5">
        <v>1061340</v>
      </c>
      <c r="F606" s="5">
        <v>1031340</v>
      </c>
      <c r="G606" s="5">
        <v>1001340</v>
      </c>
      <c r="H606" s="5">
        <v>971340</v>
      </c>
      <c r="I606" s="5">
        <v>941340</v>
      </c>
      <c r="J606" s="5">
        <v>911340</v>
      </c>
      <c r="K606" s="5">
        <v>881340</v>
      </c>
      <c r="L606" s="5">
        <v>851340</v>
      </c>
      <c r="M606" s="5">
        <v>821340</v>
      </c>
    </row>
    <row r="607" spans="1:13">
      <c r="A607" s="6">
        <v>9140000</v>
      </c>
      <c r="B607" s="6">
        <v>9160000</v>
      </c>
      <c r="C607" s="5">
        <v>1274440</v>
      </c>
      <c r="D607" s="5">
        <v>1223460</v>
      </c>
      <c r="E607" s="5">
        <v>1065700</v>
      </c>
      <c r="F607" s="5">
        <v>1035700</v>
      </c>
      <c r="G607" s="5">
        <v>1005700</v>
      </c>
      <c r="H607" s="5">
        <v>975700</v>
      </c>
      <c r="I607" s="5">
        <v>945700</v>
      </c>
      <c r="J607" s="5">
        <v>915700</v>
      </c>
      <c r="K607" s="5">
        <v>885700</v>
      </c>
      <c r="L607" s="5">
        <v>855700</v>
      </c>
      <c r="M607" s="5">
        <v>825700</v>
      </c>
    </row>
    <row r="608" spans="1:13">
      <c r="A608" s="6">
        <v>9160000</v>
      </c>
      <c r="B608" s="6">
        <v>9180000</v>
      </c>
      <c r="C608" s="5">
        <v>1279120</v>
      </c>
      <c r="D608" s="5">
        <v>1228120</v>
      </c>
      <c r="E608" s="5">
        <v>1070070</v>
      </c>
      <c r="F608" s="5">
        <v>1040070</v>
      </c>
      <c r="G608" s="5">
        <v>1010070</v>
      </c>
      <c r="H608" s="5">
        <v>980070</v>
      </c>
      <c r="I608" s="5">
        <v>950070</v>
      </c>
      <c r="J608" s="5">
        <v>920070</v>
      </c>
      <c r="K608" s="5">
        <v>890070</v>
      </c>
      <c r="L608" s="5">
        <v>860070</v>
      </c>
      <c r="M608" s="5">
        <v>830070</v>
      </c>
    </row>
    <row r="609" spans="1:13">
      <c r="A609" s="6">
        <v>9180000</v>
      </c>
      <c r="B609" s="6">
        <v>9200000</v>
      </c>
      <c r="C609" s="5">
        <v>1284020</v>
      </c>
      <c r="D609" s="5">
        <v>1232780</v>
      </c>
      <c r="E609" s="5">
        <v>1074440</v>
      </c>
      <c r="F609" s="5">
        <v>1044440</v>
      </c>
      <c r="G609" s="5">
        <v>1014440</v>
      </c>
      <c r="H609" s="5">
        <v>984440</v>
      </c>
      <c r="I609" s="5">
        <v>954440</v>
      </c>
      <c r="J609" s="5">
        <v>924440</v>
      </c>
      <c r="K609" s="5">
        <v>894440</v>
      </c>
      <c r="L609" s="5">
        <v>864440</v>
      </c>
      <c r="M609" s="5">
        <v>834440</v>
      </c>
    </row>
    <row r="610" spans="1:13">
      <c r="A610" s="6">
        <v>9200000</v>
      </c>
      <c r="B610" s="6">
        <v>9220000</v>
      </c>
      <c r="C610" s="5">
        <v>1290850</v>
      </c>
      <c r="D610" s="5">
        <v>1237430</v>
      </c>
      <c r="E610" s="5">
        <v>1078810</v>
      </c>
      <c r="F610" s="5">
        <v>1048810</v>
      </c>
      <c r="G610" s="5">
        <v>1018810</v>
      </c>
      <c r="H610" s="5">
        <v>988810</v>
      </c>
      <c r="I610" s="5">
        <v>958810</v>
      </c>
      <c r="J610" s="5">
        <v>928810</v>
      </c>
      <c r="K610" s="5">
        <v>898810</v>
      </c>
      <c r="L610" s="5">
        <v>868810</v>
      </c>
      <c r="M610" s="5">
        <v>838810</v>
      </c>
    </row>
    <row r="611" spans="1:13">
      <c r="A611" s="6">
        <v>9220000</v>
      </c>
      <c r="B611" s="6">
        <v>9240000</v>
      </c>
      <c r="C611" s="5">
        <v>1297670</v>
      </c>
      <c r="D611" s="5">
        <v>1242090</v>
      </c>
      <c r="E611" s="5">
        <v>1083180</v>
      </c>
      <c r="F611" s="5">
        <v>1053180</v>
      </c>
      <c r="G611" s="5">
        <v>1023180</v>
      </c>
      <c r="H611" s="5">
        <v>993180</v>
      </c>
      <c r="I611" s="5">
        <v>963180</v>
      </c>
      <c r="J611" s="5">
        <v>933180</v>
      </c>
      <c r="K611" s="5">
        <v>903180</v>
      </c>
      <c r="L611" s="5">
        <v>873180</v>
      </c>
      <c r="M611" s="5">
        <v>843180</v>
      </c>
    </row>
    <row r="612" spans="1:13">
      <c r="A612" s="6">
        <v>9240000</v>
      </c>
      <c r="B612" s="6">
        <v>9260000</v>
      </c>
      <c r="C612" s="5">
        <v>1304500</v>
      </c>
      <c r="D612" s="5">
        <v>1246740</v>
      </c>
      <c r="E612" s="5">
        <v>1087540</v>
      </c>
      <c r="F612" s="5">
        <v>1057540</v>
      </c>
      <c r="G612" s="5">
        <v>1027540</v>
      </c>
      <c r="H612" s="5">
        <v>997540</v>
      </c>
      <c r="I612" s="5">
        <v>967540</v>
      </c>
      <c r="J612" s="5">
        <v>937540</v>
      </c>
      <c r="K612" s="5">
        <v>907540</v>
      </c>
      <c r="L612" s="5">
        <v>877540</v>
      </c>
      <c r="M612" s="5">
        <v>847540</v>
      </c>
    </row>
    <row r="613" spans="1:13">
      <c r="A613" s="6">
        <v>9260000</v>
      </c>
      <c r="B613" s="6">
        <v>9280000</v>
      </c>
      <c r="C613" s="5">
        <v>1311320</v>
      </c>
      <c r="D613" s="5">
        <v>1251400</v>
      </c>
      <c r="E613" s="5">
        <v>1091910</v>
      </c>
      <c r="F613" s="5">
        <v>1061910</v>
      </c>
      <c r="G613" s="5">
        <v>1031910</v>
      </c>
      <c r="H613" s="5">
        <v>1001910</v>
      </c>
      <c r="I613" s="5">
        <v>971910</v>
      </c>
      <c r="J613" s="5">
        <v>941910</v>
      </c>
      <c r="K613" s="5">
        <v>911910</v>
      </c>
      <c r="L613" s="5">
        <v>881910</v>
      </c>
      <c r="M613" s="5">
        <v>851910</v>
      </c>
    </row>
    <row r="614" spans="1:13">
      <c r="A614" s="6">
        <v>9280000</v>
      </c>
      <c r="B614" s="6">
        <v>9300000</v>
      </c>
      <c r="C614" s="5">
        <v>1318150</v>
      </c>
      <c r="D614" s="5">
        <v>1256060</v>
      </c>
      <c r="E614" s="5">
        <v>1096280</v>
      </c>
      <c r="F614" s="5">
        <v>1066280</v>
      </c>
      <c r="G614" s="5">
        <v>1036280</v>
      </c>
      <c r="H614" s="5">
        <v>1006280</v>
      </c>
      <c r="I614" s="5">
        <v>976280</v>
      </c>
      <c r="J614" s="5">
        <v>946280</v>
      </c>
      <c r="K614" s="5">
        <v>916280</v>
      </c>
      <c r="L614" s="5">
        <v>886280</v>
      </c>
      <c r="M614" s="5">
        <v>856280</v>
      </c>
    </row>
    <row r="615" spans="1:13">
      <c r="A615" s="6">
        <v>9300000</v>
      </c>
      <c r="B615" s="6">
        <v>9320000</v>
      </c>
      <c r="C615" s="5">
        <v>1324970</v>
      </c>
      <c r="D615" s="5">
        <v>1260710</v>
      </c>
      <c r="E615" s="5">
        <v>1100650</v>
      </c>
      <c r="F615" s="5">
        <v>1070650</v>
      </c>
      <c r="G615" s="5">
        <v>1040650</v>
      </c>
      <c r="H615" s="5">
        <v>1010650</v>
      </c>
      <c r="I615" s="5">
        <v>980650</v>
      </c>
      <c r="J615" s="5">
        <v>950650</v>
      </c>
      <c r="K615" s="5">
        <v>920650</v>
      </c>
      <c r="L615" s="5">
        <v>890650</v>
      </c>
      <c r="M615" s="5">
        <v>860650</v>
      </c>
    </row>
    <row r="616" spans="1:13">
      <c r="A616" s="6">
        <v>9320000</v>
      </c>
      <c r="B616" s="6">
        <v>9340000</v>
      </c>
      <c r="C616" s="5">
        <v>1331800</v>
      </c>
      <c r="D616" s="5">
        <v>1265370</v>
      </c>
      <c r="E616" s="5">
        <v>1105020</v>
      </c>
      <c r="F616" s="5">
        <v>1075020</v>
      </c>
      <c r="G616" s="5">
        <v>1045020</v>
      </c>
      <c r="H616" s="5">
        <v>1015020</v>
      </c>
      <c r="I616" s="5">
        <v>985020</v>
      </c>
      <c r="J616" s="5">
        <v>955020</v>
      </c>
      <c r="K616" s="5">
        <v>925020</v>
      </c>
      <c r="L616" s="5">
        <v>895020</v>
      </c>
      <c r="M616" s="5">
        <v>865020</v>
      </c>
    </row>
    <row r="617" spans="1:13">
      <c r="A617" s="6">
        <v>9340000</v>
      </c>
      <c r="B617" s="6">
        <v>9360000</v>
      </c>
      <c r="C617" s="5">
        <v>1338620</v>
      </c>
      <c r="D617" s="5">
        <v>1270020</v>
      </c>
      <c r="E617" s="5">
        <v>1109380</v>
      </c>
      <c r="F617" s="5">
        <v>1079380</v>
      </c>
      <c r="G617" s="5">
        <v>1049380</v>
      </c>
      <c r="H617" s="5">
        <v>1019380</v>
      </c>
      <c r="I617" s="5">
        <v>989380</v>
      </c>
      <c r="J617" s="5">
        <v>959380</v>
      </c>
      <c r="K617" s="5">
        <v>929380</v>
      </c>
      <c r="L617" s="5">
        <v>899380</v>
      </c>
      <c r="M617" s="5">
        <v>869380</v>
      </c>
    </row>
    <row r="618" spans="1:13">
      <c r="A618" s="6">
        <v>9360000</v>
      </c>
      <c r="B618" s="6">
        <v>9380000</v>
      </c>
      <c r="C618" s="5">
        <v>1345450</v>
      </c>
      <c r="D618" s="5">
        <v>1274680</v>
      </c>
      <c r="E618" s="5">
        <v>1113750</v>
      </c>
      <c r="F618" s="5">
        <v>1083750</v>
      </c>
      <c r="G618" s="5">
        <v>1053750</v>
      </c>
      <c r="H618" s="5">
        <v>1023750</v>
      </c>
      <c r="I618" s="5">
        <v>993750</v>
      </c>
      <c r="J618" s="5">
        <v>963750</v>
      </c>
      <c r="K618" s="5">
        <v>933750</v>
      </c>
      <c r="L618" s="5">
        <v>903750</v>
      </c>
      <c r="M618" s="5">
        <v>873750</v>
      </c>
    </row>
    <row r="619" spans="1:13">
      <c r="A619" s="6">
        <v>9380000</v>
      </c>
      <c r="B619" s="6">
        <v>9400000</v>
      </c>
      <c r="C619" s="5">
        <v>1352270</v>
      </c>
      <c r="D619" s="5">
        <v>1279340</v>
      </c>
      <c r="E619" s="5">
        <v>1118120</v>
      </c>
      <c r="F619" s="5">
        <v>1088120</v>
      </c>
      <c r="G619" s="5">
        <v>1058120</v>
      </c>
      <c r="H619" s="5">
        <v>1028120</v>
      </c>
      <c r="I619" s="5">
        <v>998120</v>
      </c>
      <c r="J619" s="5">
        <v>968120</v>
      </c>
      <c r="K619" s="5">
        <v>938120</v>
      </c>
      <c r="L619" s="5">
        <v>908120</v>
      </c>
      <c r="M619" s="5">
        <v>878120</v>
      </c>
    </row>
    <row r="620" spans="1:13">
      <c r="A620" s="6">
        <v>9400000</v>
      </c>
      <c r="B620" s="6">
        <v>9420000</v>
      </c>
      <c r="C620" s="5">
        <v>1359100</v>
      </c>
      <c r="D620" s="5">
        <v>1284300</v>
      </c>
      <c r="E620" s="5">
        <v>1122490</v>
      </c>
      <c r="F620" s="5">
        <v>1092490</v>
      </c>
      <c r="G620" s="5">
        <v>1062490</v>
      </c>
      <c r="H620" s="5">
        <v>1032490</v>
      </c>
      <c r="I620" s="5">
        <v>1002490</v>
      </c>
      <c r="J620" s="5">
        <v>972490</v>
      </c>
      <c r="K620" s="5">
        <v>942490</v>
      </c>
      <c r="L620" s="5">
        <v>912490</v>
      </c>
      <c r="M620" s="5">
        <v>882490</v>
      </c>
    </row>
    <row r="621" spans="1:13">
      <c r="A621" s="6">
        <v>9420000</v>
      </c>
      <c r="B621" s="6">
        <v>9440000</v>
      </c>
      <c r="C621" s="5">
        <v>1365920</v>
      </c>
      <c r="D621" s="5">
        <v>1291090</v>
      </c>
      <c r="E621" s="5">
        <v>1126860</v>
      </c>
      <c r="F621" s="5">
        <v>1096860</v>
      </c>
      <c r="G621" s="5">
        <v>1066860</v>
      </c>
      <c r="H621" s="5">
        <v>1036860</v>
      </c>
      <c r="I621" s="5">
        <v>1006860</v>
      </c>
      <c r="J621" s="5">
        <v>976860</v>
      </c>
      <c r="K621" s="5">
        <v>946860</v>
      </c>
      <c r="L621" s="5">
        <v>916860</v>
      </c>
      <c r="M621" s="5">
        <v>886860</v>
      </c>
    </row>
    <row r="622" spans="1:13">
      <c r="A622" s="6">
        <v>9440000</v>
      </c>
      <c r="B622" s="6">
        <v>9460000</v>
      </c>
      <c r="C622" s="5">
        <v>1372750</v>
      </c>
      <c r="D622" s="5">
        <v>1297880</v>
      </c>
      <c r="E622" s="5">
        <v>1131220</v>
      </c>
      <c r="F622" s="5">
        <v>1101220</v>
      </c>
      <c r="G622" s="5">
        <v>1071220</v>
      </c>
      <c r="H622" s="5">
        <v>1041220</v>
      </c>
      <c r="I622" s="5">
        <v>1011220</v>
      </c>
      <c r="J622" s="5">
        <v>981220</v>
      </c>
      <c r="K622" s="5">
        <v>951220</v>
      </c>
      <c r="L622" s="5">
        <v>921220</v>
      </c>
      <c r="M622" s="5">
        <v>891220</v>
      </c>
    </row>
    <row r="623" spans="1:13">
      <c r="A623" s="6">
        <v>9460000</v>
      </c>
      <c r="B623" s="6">
        <v>9480000</v>
      </c>
      <c r="C623" s="5">
        <v>1379570</v>
      </c>
      <c r="D623" s="5">
        <v>1304670</v>
      </c>
      <c r="E623" s="5">
        <v>1135590</v>
      </c>
      <c r="F623" s="5">
        <v>1105590</v>
      </c>
      <c r="G623" s="5">
        <v>1075590</v>
      </c>
      <c r="H623" s="5">
        <v>1045590</v>
      </c>
      <c r="I623" s="5">
        <v>1015590</v>
      </c>
      <c r="J623" s="5">
        <v>985590</v>
      </c>
      <c r="K623" s="5">
        <v>955590</v>
      </c>
      <c r="L623" s="5">
        <v>925590</v>
      </c>
      <c r="M623" s="5">
        <v>895590</v>
      </c>
    </row>
    <row r="624" spans="1:13">
      <c r="A624" s="6">
        <v>9480000</v>
      </c>
      <c r="B624" s="6">
        <v>9500000</v>
      </c>
      <c r="C624" s="5">
        <v>1386400</v>
      </c>
      <c r="D624" s="5">
        <v>1311460</v>
      </c>
      <c r="E624" s="5">
        <v>1139960</v>
      </c>
      <c r="F624" s="5">
        <v>1109960</v>
      </c>
      <c r="G624" s="5">
        <v>1079960</v>
      </c>
      <c r="H624" s="5">
        <v>1049960</v>
      </c>
      <c r="I624" s="5">
        <v>1019960</v>
      </c>
      <c r="J624" s="5">
        <v>989960</v>
      </c>
      <c r="K624" s="5">
        <v>959960</v>
      </c>
      <c r="L624" s="5">
        <v>929960</v>
      </c>
      <c r="M624" s="5">
        <v>899960</v>
      </c>
    </row>
    <row r="625" spans="1:13">
      <c r="A625" s="6">
        <v>9500000</v>
      </c>
      <c r="B625" s="6">
        <v>9520000</v>
      </c>
      <c r="C625" s="5">
        <v>1393220</v>
      </c>
      <c r="D625" s="5">
        <v>1318250</v>
      </c>
      <c r="E625" s="5">
        <v>1144330</v>
      </c>
      <c r="F625" s="5">
        <v>1114330</v>
      </c>
      <c r="G625" s="5">
        <v>1084330</v>
      </c>
      <c r="H625" s="5">
        <v>1054330</v>
      </c>
      <c r="I625" s="5">
        <v>1024330</v>
      </c>
      <c r="J625" s="5">
        <v>994330</v>
      </c>
      <c r="K625" s="5">
        <v>964330</v>
      </c>
      <c r="L625" s="5">
        <v>934330</v>
      </c>
      <c r="M625" s="5">
        <v>904330</v>
      </c>
    </row>
    <row r="626" spans="1:13">
      <c r="A626" s="6">
        <v>9520000</v>
      </c>
      <c r="B626" s="6">
        <v>9540000</v>
      </c>
      <c r="C626" s="5">
        <v>1400050</v>
      </c>
      <c r="D626" s="5">
        <v>1325040</v>
      </c>
      <c r="E626" s="5">
        <v>1148700</v>
      </c>
      <c r="F626" s="5">
        <v>1118700</v>
      </c>
      <c r="G626" s="5">
        <v>1088700</v>
      </c>
      <c r="H626" s="5">
        <v>1058700</v>
      </c>
      <c r="I626" s="5">
        <v>1028700</v>
      </c>
      <c r="J626" s="5">
        <v>998700</v>
      </c>
      <c r="K626" s="5">
        <v>968700</v>
      </c>
      <c r="L626" s="5">
        <v>938700</v>
      </c>
      <c r="M626" s="5">
        <v>908700</v>
      </c>
    </row>
    <row r="627" spans="1:13">
      <c r="A627" s="6">
        <v>9540000</v>
      </c>
      <c r="B627" s="6">
        <v>9560000</v>
      </c>
      <c r="C627" s="5">
        <v>1406870</v>
      </c>
      <c r="D627" s="5">
        <v>1331830</v>
      </c>
      <c r="E627" s="5">
        <v>1153060</v>
      </c>
      <c r="F627" s="5">
        <v>1123060</v>
      </c>
      <c r="G627" s="5">
        <v>1093060</v>
      </c>
      <c r="H627" s="5">
        <v>1063060</v>
      </c>
      <c r="I627" s="5">
        <v>1033060</v>
      </c>
      <c r="J627" s="5">
        <v>1003060</v>
      </c>
      <c r="K627" s="5">
        <v>973060</v>
      </c>
      <c r="L627" s="5">
        <v>943060</v>
      </c>
      <c r="M627" s="5">
        <v>913060</v>
      </c>
    </row>
    <row r="628" spans="1:13">
      <c r="A628" s="6">
        <v>9560000</v>
      </c>
      <c r="B628" s="6">
        <v>9580000</v>
      </c>
      <c r="C628" s="5">
        <v>1413700</v>
      </c>
      <c r="D628" s="5">
        <v>1338620</v>
      </c>
      <c r="E628" s="5">
        <v>1157430</v>
      </c>
      <c r="F628" s="5">
        <v>1127430</v>
      </c>
      <c r="G628" s="5">
        <v>1097430</v>
      </c>
      <c r="H628" s="5">
        <v>1067430</v>
      </c>
      <c r="I628" s="5">
        <v>1037430</v>
      </c>
      <c r="J628" s="5">
        <v>1007430</v>
      </c>
      <c r="K628" s="5">
        <v>977430</v>
      </c>
      <c r="L628" s="5">
        <v>947430</v>
      </c>
      <c r="M628" s="5">
        <v>917430</v>
      </c>
    </row>
    <row r="629" spans="1:13">
      <c r="A629" s="6">
        <v>9580000</v>
      </c>
      <c r="B629" s="6">
        <v>9600000</v>
      </c>
      <c r="C629" s="5">
        <v>1420520</v>
      </c>
      <c r="D629" s="5">
        <v>1345410</v>
      </c>
      <c r="E629" s="5">
        <v>1161800</v>
      </c>
      <c r="F629" s="5">
        <v>1131800</v>
      </c>
      <c r="G629" s="5">
        <v>1101800</v>
      </c>
      <c r="H629" s="5">
        <v>1071800</v>
      </c>
      <c r="I629" s="5">
        <v>1041800</v>
      </c>
      <c r="J629" s="5">
        <v>1011800</v>
      </c>
      <c r="K629" s="5">
        <v>981800</v>
      </c>
      <c r="L629" s="5">
        <v>951800</v>
      </c>
      <c r="M629" s="5">
        <v>921800</v>
      </c>
    </row>
    <row r="630" spans="1:13">
      <c r="A630" s="6">
        <v>9600000</v>
      </c>
      <c r="B630" s="6">
        <v>9620000</v>
      </c>
      <c r="C630" s="5">
        <v>1427350</v>
      </c>
      <c r="D630" s="5">
        <v>1352200</v>
      </c>
      <c r="E630" s="5">
        <v>1166170</v>
      </c>
      <c r="F630" s="5">
        <v>1136170</v>
      </c>
      <c r="G630" s="5">
        <v>1106170</v>
      </c>
      <c r="H630" s="5">
        <v>1076170</v>
      </c>
      <c r="I630" s="5">
        <v>1046170</v>
      </c>
      <c r="J630" s="5">
        <v>1016170</v>
      </c>
      <c r="K630" s="5">
        <v>986170</v>
      </c>
      <c r="L630" s="5">
        <v>956170</v>
      </c>
      <c r="M630" s="5">
        <v>926170</v>
      </c>
    </row>
    <row r="631" spans="1:13">
      <c r="A631" s="6">
        <v>9620000</v>
      </c>
      <c r="B631" s="6">
        <v>9640000</v>
      </c>
      <c r="C631" s="5">
        <v>1434170</v>
      </c>
      <c r="D631" s="5">
        <v>1358990</v>
      </c>
      <c r="E631" s="5">
        <v>1170540</v>
      </c>
      <c r="F631" s="5">
        <v>1140540</v>
      </c>
      <c r="G631" s="5">
        <v>1110540</v>
      </c>
      <c r="H631" s="5">
        <v>1080540</v>
      </c>
      <c r="I631" s="5">
        <v>1050540</v>
      </c>
      <c r="J631" s="5">
        <v>1020540</v>
      </c>
      <c r="K631" s="5">
        <v>990540</v>
      </c>
      <c r="L631" s="5">
        <v>960540</v>
      </c>
      <c r="M631" s="5">
        <v>930540</v>
      </c>
    </row>
    <row r="632" spans="1:13">
      <c r="A632" s="6">
        <v>9640000</v>
      </c>
      <c r="B632" s="6">
        <v>9660000</v>
      </c>
      <c r="C632" s="5">
        <v>1441000</v>
      </c>
      <c r="D632" s="5">
        <v>1365780</v>
      </c>
      <c r="E632" s="5">
        <v>1174900</v>
      </c>
      <c r="F632" s="5">
        <v>1144900</v>
      </c>
      <c r="G632" s="5">
        <v>1114900</v>
      </c>
      <c r="H632" s="5">
        <v>1084900</v>
      </c>
      <c r="I632" s="5">
        <v>1054900</v>
      </c>
      <c r="J632" s="5">
        <v>1024900</v>
      </c>
      <c r="K632" s="5">
        <v>994900</v>
      </c>
      <c r="L632" s="5">
        <v>964900</v>
      </c>
      <c r="M632" s="5">
        <v>934900</v>
      </c>
    </row>
    <row r="633" spans="1:13">
      <c r="A633" s="6">
        <v>9660000</v>
      </c>
      <c r="B633" s="6">
        <v>9680000</v>
      </c>
      <c r="C633" s="5">
        <v>1447820</v>
      </c>
      <c r="D633" s="5">
        <v>1372570</v>
      </c>
      <c r="E633" s="5">
        <v>1179270</v>
      </c>
      <c r="F633" s="5">
        <v>1149270</v>
      </c>
      <c r="G633" s="5">
        <v>1119270</v>
      </c>
      <c r="H633" s="5">
        <v>1089270</v>
      </c>
      <c r="I633" s="5">
        <v>1059270</v>
      </c>
      <c r="J633" s="5">
        <v>1029270</v>
      </c>
      <c r="K633" s="5">
        <v>999270</v>
      </c>
      <c r="L633" s="5">
        <v>969270</v>
      </c>
      <c r="M633" s="5">
        <v>939270</v>
      </c>
    </row>
    <row r="634" spans="1:13">
      <c r="A634" s="6">
        <v>9680000</v>
      </c>
      <c r="B634" s="6">
        <v>9700000</v>
      </c>
      <c r="C634" s="5">
        <v>1454650</v>
      </c>
      <c r="D634" s="5">
        <v>1379360</v>
      </c>
      <c r="E634" s="5">
        <v>1183640</v>
      </c>
      <c r="F634" s="5">
        <v>1153640</v>
      </c>
      <c r="G634" s="5">
        <v>1123640</v>
      </c>
      <c r="H634" s="5">
        <v>1093640</v>
      </c>
      <c r="I634" s="5">
        <v>1063640</v>
      </c>
      <c r="J634" s="5">
        <v>1033640</v>
      </c>
      <c r="K634" s="5">
        <v>1003640</v>
      </c>
      <c r="L634" s="5">
        <v>973640</v>
      </c>
      <c r="M634" s="5">
        <v>943640</v>
      </c>
    </row>
    <row r="635" spans="1:13">
      <c r="A635" s="6">
        <v>9700000</v>
      </c>
      <c r="B635" s="6">
        <v>9720000</v>
      </c>
      <c r="C635" s="5">
        <v>1461470</v>
      </c>
      <c r="D635" s="5">
        <v>1386150</v>
      </c>
      <c r="E635" s="5">
        <v>1188010</v>
      </c>
      <c r="F635" s="5">
        <v>1158010</v>
      </c>
      <c r="G635" s="5">
        <v>1128010</v>
      </c>
      <c r="H635" s="5">
        <v>1098010</v>
      </c>
      <c r="I635" s="5">
        <v>1068010</v>
      </c>
      <c r="J635" s="5">
        <v>1038010</v>
      </c>
      <c r="K635" s="5">
        <v>1008010</v>
      </c>
      <c r="L635" s="5">
        <v>978010</v>
      </c>
      <c r="M635" s="5">
        <v>948010</v>
      </c>
    </row>
    <row r="636" spans="1:13">
      <c r="A636" s="6">
        <v>9720000</v>
      </c>
      <c r="B636" s="6">
        <v>9740000</v>
      </c>
      <c r="C636" s="5">
        <v>1468300</v>
      </c>
      <c r="D636" s="5">
        <v>1392940</v>
      </c>
      <c r="E636" s="5">
        <v>1192380</v>
      </c>
      <c r="F636" s="5">
        <v>1162380</v>
      </c>
      <c r="G636" s="5">
        <v>1132380</v>
      </c>
      <c r="H636" s="5">
        <v>1102380</v>
      </c>
      <c r="I636" s="5">
        <v>1072380</v>
      </c>
      <c r="J636" s="5">
        <v>1042380</v>
      </c>
      <c r="K636" s="5">
        <v>1012380</v>
      </c>
      <c r="L636" s="5">
        <v>982380</v>
      </c>
      <c r="M636" s="5">
        <v>952380</v>
      </c>
    </row>
    <row r="637" spans="1:13">
      <c r="A637" s="6">
        <v>9740000</v>
      </c>
      <c r="B637" s="6">
        <v>9760000</v>
      </c>
      <c r="C637" s="5">
        <v>1475120</v>
      </c>
      <c r="D637" s="5">
        <v>1399730</v>
      </c>
      <c r="E637" s="5">
        <v>1196740</v>
      </c>
      <c r="F637" s="5">
        <v>1166740</v>
      </c>
      <c r="G637" s="5">
        <v>1136740</v>
      </c>
      <c r="H637" s="5">
        <v>1106740</v>
      </c>
      <c r="I637" s="5">
        <v>1076740</v>
      </c>
      <c r="J637" s="5">
        <v>1046740</v>
      </c>
      <c r="K637" s="5">
        <v>1016740</v>
      </c>
      <c r="L637" s="5">
        <v>986740</v>
      </c>
      <c r="M637" s="5">
        <v>956740</v>
      </c>
    </row>
    <row r="638" spans="1:13">
      <c r="A638" s="6">
        <v>9760000</v>
      </c>
      <c r="B638" s="6">
        <v>9780000</v>
      </c>
      <c r="C638" s="5">
        <v>1481950</v>
      </c>
      <c r="D638" s="5">
        <v>1406520</v>
      </c>
      <c r="E638" s="5">
        <v>1201110</v>
      </c>
      <c r="F638" s="5">
        <v>1171110</v>
      </c>
      <c r="G638" s="5">
        <v>1141110</v>
      </c>
      <c r="H638" s="5">
        <v>1111110</v>
      </c>
      <c r="I638" s="5">
        <v>1081110</v>
      </c>
      <c r="J638" s="5">
        <v>1051110</v>
      </c>
      <c r="K638" s="5">
        <v>1021110</v>
      </c>
      <c r="L638" s="5">
        <v>991110</v>
      </c>
      <c r="M638" s="5">
        <v>961110</v>
      </c>
    </row>
    <row r="639" spans="1:13">
      <c r="A639" s="6">
        <v>9780000</v>
      </c>
      <c r="B639" s="6">
        <v>9800000</v>
      </c>
      <c r="C639" s="5">
        <v>1488770</v>
      </c>
      <c r="D639" s="5">
        <v>1413310</v>
      </c>
      <c r="E639" s="5">
        <v>1205480</v>
      </c>
      <c r="F639" s="5">
        <v>1175480</v>
      </c>
      <c r="G639" s="5">
        <v>1145480</v>
      </c>
      <c r="H639" s="5">
        <v>1115480</v>
      </c>
      <c r="I639" s="5">
        <v>1085480</v>
      </c>
      <c r="J639" s="5">
        <v>1055480</v>
      </c>
      <c r="K639" s="5">
        <v>1025480</v>
      </c>
      <c r="L639" s="5">
        <v>995480</v>
      </c>
      <c r="M639" s="5">
        <v>965480</v>
      </c>
    </row>
    <row r="640" spans="1:13">
      <c r="A640" s="6">
        <v>9800000</v>
      </c>
      <c r="B640" s="6">
        <v>9820000</v>
      </c>
      <c r="C640" s="5">
        <v>1495600</v>
      </c>
      <c r="D640" s="5">
        <v>1420100</v>
      </c>
      <c r="E640" s="5">
        <v>1209850</v>
      </c>
      <c r="F640" s="5">
        <v>1179850</v>
      </c>
      <c r="G640" s="5">
        <v>1149850</v>
      </c>
      <c r="H640" s="5">
        <v>1119850</v>
      </c>
      <c r="I640" s="5">
        <v>1089850</v>
      </c>
      <c r="J640" s="5">
        <v>1059850</v>
      </c>
      <c r="K640" s="5">
        <v>1029850</v>
      </c>
      <c r="L640" s="5">
        <v>999850</v>
      </c>
      <c r="M640" s="5">
        <v>969850</v>
      </c>
    </row>
    <row r="641" spans="1:13">
      <c r="A641" s="6">
        <v>9820000</v>
      </c>
      <c r="B641" s="6">
        <v>9840000</v>
      </c>
      <c r="C641" s="5">
        <v>1502420</v>
      </c>
      <c r="D641" s="5">
        <v>1426890</v>
      </c>
      <c r="E641" s="5">
        <v>1214220</v>
      </c>
      <c r="F641" s="5">
        <v>1184220</v>
      </c>
      <c r="G641" s="5">
        <v>1154220</v>
      </c>
      <c r="H641" s="5">
        <v>1124220</v>
      </c>
      <c r="I641" s="5">
        <v>1094220</v>
      </c>
      <c r="J641" s="5">
        <v>1064220</v>
      </c>
      <c r="K641" s="5">
        <v>1034220</v>
      </c>
      <c r="L641" s="5">
        <v>1004220</v>
      </c>
      <c r="M641" s="5">
        <v>974220</v>
      </c>
    </row>
    <row r="642" spans="1:13">
      <c r="A642" s="6">
        <v>9840000</v>
      </c>
      <c r="B642" s="6">
        <v>9860000</v>
      </c>
      <c r="C642" s="5">
        <v>1509250</v>
      </c>
      <c r="D642" s="5">
        <v>1433680</v>
      </c>
      <c r="E642" s="5">
        <v>1218580</v>
      </c>
      <c r="F642" s="5">
        <v>1188580</v>
      </c>
      <c r="G642" s="5">
        <v>1158580</v>
      </c>
      <c r="H642" s="5">
        <v>1128580</v>
      </c>
      <c r="I642" s="5">
        <v>1098580</v>
      </c>
      <c r="J642" s="5">
        <v>1068580</v>
      </c>
      <c r="K642" s="5">
        <v>1038580</v>
      </c>
      <c r="L642" s="5">
        <v>1008580</v>
      </c>
      <c r="M642" s="5">
        <v>978580</v>
      </c>
    </row>
    <row r="643" spans="1:13">
      <c r="A643" s="6">
        <v>9860000</v>
      </c>
      <c r="B643" s="6">
        <v>9880000</v>
      </c>
      <c r="C643" s="5">
        <v>1516070</v>
      </c>
      <c r="D643" s="5">
        <v>1440470</v>
      </c>
      <c r="E643" s="5">
        <v>1222950</v>
      </c>
      <c r="F643" s="5">
        <v>1192950</v>
      </c>
      <c r="G643" s="5">
        <v>1162950</v>
      </c>
      <c r="H643" s="5">
        <v>1132950</v>
      </c>
      <c r="I643" s="5">
        <v>1102950</v>
      </c>
      <c r="J643" s="5">
        <v>1072950</v>
      </c>
      <c r="K643" s="5">
        <v>1042950</v>
      </c>
      <c r="L643" s="5">
        <v>1012950</v>
      </c>
      <c r="M643" s="5">
        <v>982950</v>
      </c>
    </row>
    <row r="644" spans="1:13">
      <c r="A644" s="6">
        <v>9880000</v>
      </c>
      <c r="B644" s="6">
        <v>9900000</v>
      </c>
      <c r="C644" s="5">
        <v>1522900</v>
      </c>
      <c r="D644" s="5">
        <v>1447260</v>
      </c>
      <c r="E644" s="5">
        <v>1227320</v>
      </c>
      <c r="F644" s="5">
        <v>1197320</v>
      </c>
      <c r="G644" s="5">
        <v>1167320</v>
      </c>
      <c r="H644" s="5">
        <v>1137320</v>
      </c>
      <c r="I644" s="5">
        <v>1107320</v>
      </c>
      <c r="J644" s="5">
        <v>1077320</v>
      </c>
      <c r="K644" s="5">
        <v>1047320</v>
      </c>
      <c r="L644" s="5">
        <v>1017320</v>
      </c>
      <c r="M644" s="5">
        <v>987320</v>
      </c>
    </row>
    <row r="645" spans="1:13">
      <c r="A645" s="6">
        <v>9900000</v>
      </c>
      <c r="B645" s="6">
        <v>9920000</v>
      </c>
      <c r="C645" s="5">
        <v>1529720</v>
      </c>
      <c r="D645" s="5">
        <v>1454050</v>
      </c>
      <c r="E645" s="5">
        <v>1231690</v>
      </c>
      <c r="F645" s="5">
        <v>1201690</v>
      </c>
      <c r="G645" s="5">
        <v>1171690</v>
      </c>
      <c r="H645" s="5">
        <v>1141690</v>
      </c>
      <c r="I645" s="5">
        <v>1111690</v>
      </c>
      <c r="J645" s="5">
        <v>1081690</v>
      </c>
      <c r="K645" s="5">
        <v>1051690</v>
      </c>
      <c r="L645" s="5">
        <v>1021690</v>
      </c>
      <c r="M645" s="5">
        <v>991690</v>
      </c>
    </row>
    <row r="646" spans="1:13">
      <c r="A646" s="6">
        <v>9920000</v>
      </c>
      <c r="B646" s="6">
        <v>9940000</v>
      </c>
      <c r="C646" s="5">
        <v>1536550</v>
      </c>
      <c r="D646" s="5">
        <v>1460840</v>
      </c>
      <c r="E646" s="5">
        <v>1236060</v>
      </c>
      <c r="F646" s="5">
        <v>1206060</v>
      </c>
      <c r="G646" s="5">
        <v>1176060</v>
      </c>
      <c r="H646" s="5">
        <v>1146060</v>
      </c>
      <c r="I646" s="5">
        <v>1116060</v>
      </c>
      <c r="J646" s="5">
        <v>1086060</v>
      </c>
      <c r="K646" s="5">
        <v>1056060</v>
      </c>
      <c r="L646" s="5">
        <v>1026060</v>
      </c>
      <c r="M646" s="5">
        <v>996060</v>
      </c>
    </row>
    <row r="647" spans="1:13">
      <c r="A647" s="6">
        <v>9940000</v>
      </c>
      <c r="B647" s="6">
        <v>9960000</v>
      </c>
      <c r="C647" s="5">
        <v>1543370</v>
      </c>
      <c r="D647" s="5">
        <v>1467630</v>
      </c>
      <c r="E647" s="5">
        <v>1240420</v>
      </c>
      <c r="F647" s="5">
        <v>1210420</v>
      </c>
      <c r="G647" s="5">
        <v>1180420</v>
      </c>
      <c r="H647" s="5">
        <v>1150420</v>
      </c>
      <c r="I647" s="5">
        <v>1120420</v>
      </c>
      <c r="J647" s="5">
        <v>1090420</v>
      </c>
      <c r="K647" s="5">
        <v>1060420</v>
      </c>
      <c r="L647" s="5">
        <v>1030420</v>
      </c>
      <c r="M647" s="5">
        <v>1000420</v>
      </c>
    </row>
    <row r="648" spans="1:13">
      <c r="A648" s="6">
        <v>9960000</v>
      </c>
      <c r="B648" s="6">
        <v>9980000</v>
      </c>
      <c r="C648" s="5">
        <v>1550200</v>
      </c>
      <c r="D648" s="5">
        <v>1474420</v>
      </c>
      <c r="E648" s="5">
        <v>1244790</v>
      </c>
      <c r="F648" s="5">
        <v>1214790</v>
      </c>
      <c r="G648" s="5">
        <v>1184790</v>
      </c>
      <c r="H648" s="5">
        <v>1154790</v>
      </c>
      <c r="I648" s="5">
        <v>1124790</v>
      </c>
      <c r="J648" s="5">
        <v>1094790</v>
      </c>
      <c r="K648" s="5">
        <v>1064790</v>
      </c>
      <c r="L648" s="5">
        <v>1034790</v>
      </c>
      <c r="M648" s="5">
        <v>1004790</v>
      </c>
    </row>
    <row r="649" spans="1:13">
      <c r="A649" s="6">
        <v>9980000</v>
      </c>
      <c r="B649" s="6">
        <v>10000000</v>
      </c>
      <c r="C649" s="5">
        <v>1557020</v>
      </c>
      <c r="D649" s="5">
        <v>1481210</v>
      </c>
      <c r="E649" s="5">
        <v>1249160</v>
      </c>
      <c r="F649" s="5">
        <v>1219160</v>
      </c>
      <c r="G649" s="5">
        <v>1189160</v>
      </c>
      <c r="H649" s="5">
        <v>1159160</v>
      </c>
      <c r="I649" s="5">
        <v>1129160</v>
      </c>
      <c r="J649" s="5">
        <v>1099160</v>
      </c>
      <c r="K649" s="5">
        <v>1069160</v>
      </c>
      <c r="L649" s="5">
        <v>1039160</v>
      </c>
      <c r="M649" s="5">
        <v>1009160</v>
      </c>
    </row>
    <row r="650" spans="1:13">
      <c r="A650" s="6">
        <v>10000000</v>
      </c>
      <c r="B650" s="6">
        <v>10000000</v>
      </c>
      <c r="C650" s="5">
        <v>1560440</v>
      </c>
      <c r="D650" s="5">
        <v>1484600</v>
      </c>
      <c r="E650" s="5">
        <v>1251340</v>
      </c>
      <c r="F650" s="5">
        <v>1221340</v>
      </c>
      <c r="G650" s="5">
        <v>1191340</v>
      </c>
      <c r="H650" s="5">
        <v>1161340</v>
      </c>
      <c r="I650" s="5">
        <v>1131340</v>
      </c>
      <c r="J650" s="5">
        <v>1101340</v>
      </c>
      <c r="K650" s="5">
        <v>1071340</v>
      </c>
      <c r="L650" s="5">
        <v>1041340</v>
      </c>
      <c r="M650" s="5">
        <v>1011340</v>
      </c>
    </row>
    <row r="651" spans="1:13">
      <c r="A651" s="178" t="s">
        <v>7</v>
      </c>
      <c r="B651" s="178"/>
      <c r="C651" s="179" t="s">
        <v>8</v>
      </c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</row>
    <row r="652" spans="1:13">
      <c r="A652" s="178" t="s">
        <v>9</v>
      </c>
      <c r="B652" s="178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</row>
    <row r="653" spans="1:13">
      <c r="A653" s="178" t="s">
        <v>10</v>
      </c>
      <c r="B653" s="178"/>
      <c r="C653" s="179" t="s">
        <v>11</v>
      </c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</row>
  </sheetData>
  <mergeCells count="8">
    <mergeCell ref="A652:B652"/>
    <mergeCell ref="C651:M652"/>
    <mergeCell ref="A653:B653"/>
    <mergeCell ref="C653:M653"/>
    <mergeCell ref="A1:M1"/>
    <mergeCell ref="A2:B2"/>
    <mergeCell ref="C2:M2"/>
    <mergeCell ref="A651:B65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5"/>
  <sheetViews>
    <sheetView showGridLines="0" workbookViewId="0">
      <selection activeCell="K13" sqref="K13"/>
    </sheetView>
  </sheetViews>
  <sheetFormatPr defaultRowHeight="12"/>
  <cols>
    <col min="1" max="1" width="2.140625" customWidth="1"/>
    <col min="2" max="2" width="7.42578125" bestFit="1" customWidth="1"/>
    <col min="3" max="3" width="8.7109375" bestFit="1" customWidth="1"/>
    <col min="4" max="4" width="12.28515625" bestFit="1" customWidth="1"/>
    <col min="5" max="5" width="5.140625" bestFit="1" customWidth="1"/>
    <col min="6" max="6" width="11.28515625" bestFit="1" customWidth="1"/>
    <col min="7" max="8" width="5.140625" bestFit="1" customWidth="1"/>
    <col min="9" max="11" width="11.7109375" customWidth="1"/>
    <col min="12" max="12" width="8.5703125" bestFit="1" customWidth="1"/>
    <col min="13" max="13" width="56.85546875" customWidth="1"/>
    <col min="14" max="15" width="14.5703125" bestFit="1" customWidth="1"/>
    <col min="16" max="16" width="8.5703125" bestFit="1" customWidth="1"/>
    <col min="17" max="19" width="5.140625" bestFit="1" customWidth="1"/>
    <col min="20" max="20" width="11.28515625" bestFit="1" customWidth="1"/>
    <col min="21" max="21" width="2.85546875" bestFit="1" customWidth="1"/>
    <col min="22" max="22" width="11.28515625" bestFit="1" customWidth="1"/>
    <col min="23" max="23" width="24.42578125" bestFit="1" customWidth="1"/>
    <col min="24" max="24" width="11.28515625" bestFit="1" customWidth="1"/>
    <col min="25" max="25" width="2.85546875" bestFit="1" customWidth="1"/>
    <col min="26" max="26" width="11.28515625" bestFit="1" customWidth="1"/>
    <col min="27" max="27" width="24.42578125" bestFit="1" customWidth="1"/>
    <col min="28" max="28" width="11.28515625" bestFit="1" customWidth="1"/>
    <col min="29" max="29" width="2.85546875" bestFit="1" customWidth="1"/>
    <col min="30" max="30" width="11.28515625" bestFit="1" customWidth="1"/>
    <col min="31" max="31" width="24.42578125" bestFit="1" customWidth="1"/>
    <col min="32" max="32" width="11.28515625" bestFit="1" customWidth="1"/>
    <col min="33" max="33" width="2.85546875" bestFit="1" customWidth="1"/>
    <col min="34" max="34" width="11.28515625" bestFit="1" customWidth="1"/>
    <col min="35" max="35" width="11.7109375" customWidth="1"/>
    <col min="36" max="36" width="20.28515625" customWidth="1"/>
  </cols>
  <sheetData>
    <row r="2" spans="2:36" ht="17.25" thickBot="1">
      <c r="B2" s="76" t="s">
        <v>92</v>
      </c>
      <c r="D2" s="186" t="s">
        <v>152</v>
      </c>
    </row>
    <row r="3" spans="2:36">
      <c r="B3" s="77" t="s">
        <v>93</v>
      </c>
      <c r="C3" s="78" t="s">
        <v>94</v>
      </c>
      <c r="D3" s="78" t="s">
        <v>95</v>
      </c>
      <c r="E3" s="78" t="s">
        <v>96</v>
      </c>
      <c r="F3" s="78" t="s">
        <v>97</v>
      </c>
      <c r="G3" s="78" t="s">
        <v>98</v>
      </c>
      <c r="H3" s="78" t="s">
        <v>99</v>
      </c>
      <c r="I3" s="78" t="s">
        <v>100</v>
      </c>
      <c r="J3" s="78" t="s">
        <v>101</v>
      </c>
      <c r="K3" s="78" t="s">
        <v>102</v>
      </c>
      <c r="L3" s="79" t="s">
        <v>103</v>
      </c>
      <c r="M3" s="80"/>
      <c r="N3" s="80"/>
      <c r="O3" s="81"/>
      <c r="P3" s="82" t="s">
        <v>104</v>
      </c>
      <c r="Q3" s="79" t="s">
        <v>105</v>
      </c>
      <c r="R3" s="80"/>
      <c r="S3" s="80"/>
      <c r="T3" s="80"/>
      <c r="U3" s="80"/>
      <c r="V3" s="81"/>
      <c r="W3" s="79" t="s">
        <v>106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1"/>
      <c r="AI3" s="184" t="s">
        <v>107</v>
      </c>
      <c r="AJ3" s="185"/>
    </row>
    <row r="4" spans="2:36" ht="12.75" thickBot="1">
      <c r="B4" s="83"/>
      <c r="C4" s="84"/>
      <c r="D4" s="84"/>
      <c r="E4" s="84"/>
      <c r="F4" s="84"/>
      <c r="G4" s="84"/>
      <c r="H4" s="84"/>
      <c r="I4" s="84"/>
      <c r="J4" s="84"/>
      <c r="K4" s="84"/>
      <c r="L4" s="85" t="s">
        <v>108</v>
      </c>
      <c r="M4" s="85" t="s">
        <v>109</v>
      </c>
      <c r="N4" s="85" t="s">
        <v>110</v>
      </c>
      <c r="O4" s="85" t="s">
        <v>111</v>
      </c>
      <c r="P4" s="85" t="s">
        <v>112</v>
      </c>
      <c r="Q4" s="85" t="s">
        <v>113</v>
      </c>
      <c r="R4" s="85" t="s">
        <v>14</v>
      </c>
      <c r="S4" s="85" t="s">
        <v>114</v>
      </c>
      <c r="T4" s="86" t="s">
        <v>15</v>
      </c>
      <c r="U4" s="87"/>
      <c r="V4" s="88"/>
      <c r="W4" s="85" t="s">
        <v>115</v>
      </c>
      <c r="X4" s="85" t="s">
        <v>116</v>
      </c>
      <c r="Y4" s="85"/>
      <c r="Z4" s="85"/>
      <c r="AA4" s="85" t="s">
        <v>117</v>
      </c>
      <c r="AB4" s="85" t="s">
        <v>118</v>
      </c>
      <c r="AC4" s="85"/>
      <c r="AD4" s="85"/>
      <c r="AE4" s="85" t="s">
        <v>119</v>
      </c>
      <c r="AF4" s="85" t="s">
        <v>120</v>
      </c>
      <c r="AG4" s="85"/>
      <c r="AH4" s="85"/>
      <c r="AI4" s="85" t="s">
        <v>121</v>
      </c>
      <c r="AJ4" s="89" t="s">
        <v>122</v>
      </c>
    </row>
    <row r="5" spans="2:36">
      <c r="B5" s="90" t="s">
        <v>123</v>
      </c>
      <c r="C5" s="91" t="s">
        <v>90</v>
      </c>
      <c r="D5" s="92" t="s">
        <v>124</v>
      </c>
      <c r="E5" s="92" t="s">
        <v>16</v>
      </c>
      <c r="F5" s="93">
        <v>42005</v>
      </c>
      <c r="G5" s="92" t="s">
        <v>125</v>
      </c>
      <c r="H5" s="92">
        <v>1</v>
      </c>
      <c r="I5" s="92" t="s">
        <v>126</v>
      </c>
      <c r="J5" s="93">
        <v>42005</v>
      </c>
      <c r="K5" s="93">
        <v>42005</v>
      </c>
      <c r="L5" s="92" t="s">
        <v>127</v>
      </c>
      <c r="M5" s="92" t="s">
        <v>128</v>
      </c>
      <c r="N5" s="92" t="s">
        <v>129</v>
      </c>
      <c r="O5" s="92" t="s">
        <v>129</v>
      </c>
      <c r="P5" s="92">
        <v>1</v>
      </c>
      <c r="Q5" s="92" t="s">
        <v>130</v>
      </c>
      <c r="R5" s="92" t="s">
        <v>131</v>
      </c>
      <c r="S5" s="92" t="s">
        <v>132</v>
      </c>
      <c r="T5" s="93">
        <v>42005</v>
      </c>
      <c r="U5" s="92" t="s">
        <v>133</v>
      </c>
      <c r="V5" s="93">
        <v>42005</v>
      </c>
      <c r="W5" s="92" t="s">
        <v>134</v>
      </c>
      <c r="X5" s="93">
        <v>42005</v>
      </c>
      <c r="Y5" s="92" t="s">
        <v>133</v>
      </c>
      <c r="Z5" s="93">
        <v>42005</v>
      </c>
      <c r="AA5" s="92" t="s">
        <v>134</v>
      </c>
      <c r="AB5" s="93">
        <v>42005</v>
      </c>
      <c r="AC5" s="92" t="s">
        <v>133</v>
      </c>
      <c r="AD5" s="93">
        <v>42005</v>
      </c>
      <c r="AE5" s="92" t="s">
        <v>134</v>
      </c>
      <c r="AF5" s="93">
        <v>42005</v>
      </c>
      <c r="AG5" s="92" t="s">
        <v>133</v>
      </c>
      <c r="AH5" s="93">
        <v>42005</v>
      </c>
      <c r="AI5" s="92" t="s">
        <v>135</v>
      </c>
      <c r="AJ5" s="92" t="s">
        <v>136</v>
      </c>
    </row>
    <row r="6" spans="2:36">
      <c r="B6" s="94">
        <v>1</v>
      </c>
      <c r="C6" s="95" t="s">
        <v>90</v>
      </c>
      <c r="D6" s="96" t="s">
        <v>124</v>
      </c>
      <c r="E6" s="96" t="s">
        <v>16</v>
      </c>
      <c r="F6" s="97">
        <v>42005</v>
      </c>
      <c r="G6" s="96" t="s">
        <v>125</v>
      </c>
      <c r="H6" s="96">
        <v>1</v>
      </c>
      <c r="I6" s="96" t="s">
        <v>126</v>
      </c>
      <c r="J6" s="97">
        <v>42005</v>
      </c>
      <c r="K6" s="97">
        <v>42005</v>
      </c>
      <c r="L6" s="96" t="s">
        <v>127</v>
      </c>
      <c r="M6" s="96" t="s">
        <v>128</v>
      </c>
      <c r="N6" s="96" t="s">
        <v>129</v>
      </c>
      <c r="O6" s="96" t="s">
        <v>129</v>
      </c>
      <c r="P6" s="96">
        <v>1</v>
      </c>
      <c r="Q6" s="96" t="s">
        <v>130</v>
      </c>
      <c r="R6" s="96" t="s">
        <v>131</v>
      </c>
      <c r="S6" s="96" t="s">
        <v>132</v>
      </c>
      <c r="T6" s="97">
        <v>42005</v>
      </c>
      <c r="U6" s="96" t="s">
        <v>133</v>
      </c>
      <c r="V6" s="97">
        <v>42005</v>
      </c>
      <c r="W6" s="96" t="s">
        <v>134</v>
      </c>
      <c r="X6" s="97">
        <v>42005</v>
      </c>
      <c r="Y6" s="96" t="s">
        <v>133</v>
      </c>
      <c r="Z6" s="97">
        <v>42005</v>
      </c>
      <c r="AA6" s="96" t="s">
        <v>134</v>
      </c>
      <c r="AB6" s="97">
        <v>42005</v>
      </c>
      <c r="AC6" s="96" t="s">
        <v>133</v>
      </c>
      <c r="AD6" s="97">
        <v>42005</v>
      </c>
      <c r="AE6" s="96" t="s">
        <v>134</v>
      </c>
      <c r="AF6" s="97">
        <v>42005</v>
      </c>
      <c r="AG6" s="96" t="s">
        <v>133</v>
      </c>
      <c r="AH6" s="97">
        <v>42005</v>
      </c>
      <c r="AI6" s="96" t="s">
        <v>135</v>
      </c>
      <c r="AJ6" s="96" t="s">
        <v>136</v>
      </c>
    </row>
    <row r="7" spans="2:36">
      <c r="B7" s="94">
        <v>2</v>
      </c>
      <c r="C7" s="95" t="s">
        <v>138</v>
      </c>
      <c r="D7" s="96" t="s">
        <v>140</v>
      </c>
      <c r="E7" s="96" t="s">
        <v>139</v>
      </c>
      <c r="F7" s="97">
        <v>42036</v>
      </c>
      <c r="G7" s="96" t="s">
        <v>141</v>
      </c>
      <c r="H7" s="96">
        <v>1</v>
      </c>
      <c r="I7" s="96" t="s">
        <v>142</v>
      </c>
      <c r="J7" s="97">
        <v>42036</v>
      </c>
      <c r="K7" s="97"/>
      <c r="L7" s="96" t="s">
        <v>143</v>
      </c>
      <c r="M7" s="96"/>
      <c r="N7" s="96" t="s">
        <v>144</v>
      </c>
      <c r="O7" s="96"/>
      <c r="P7" s="96">
        <v>1</v>
      </c>
      <c r="Q7" s="96" t="s">
        <v>145</v>
      </c>
      <c r="R7" s="96" t="s">
        <v>146</v>
      </c>
      <c r="S7" s="96" t="s">
        <v>147</v>
      </c>
      <c r="T7" s="97"/>
      <c r="U7" s="96" t="s">
        <v>133</v>
      </c>
      <c r="V7" s="97"/>
      <c r="W7" s="96"/>
      <c r="X7" s="97"/>
      <c r="Y7" s="96" t="s">
        <v>133</v>
      </c>
      <c r="Z7" s="97"/>
      <c r="AA7" s="96"/>
      <c r="AB7" s="97"/>
      <c r="AC7" s="96" t="s">
        <v>133</v>
      </c>
      <c r="AD7" s="97"/>
      <c r="AE7" s="96"/>
      <c r="AF7" s="97"/>
      <c r="AG7" s="96" t="s">
        <v>133</v>
      </c>
      <c r="AH7" s="97"/>
      <c r="AI7" s="96" t="s">
        <v>148</v>
      </c>
      <c r="AJ7" s="96" t="s">
        <v>149</v>
      </c>
    </row>
    <row r="8" spans="2:36">
      <c r="B8" s="94">
        <v>3</v>
      </c>
      <c r="C8" s="95"/>
      <c r="D8" s="96"/>
      <c r="E8" s="96"/>
      <c r="F8" s="97"/>
      <c r="G8" s="96"/>
      <c r="H8" s="96"/>
      <c r="I8" s="96"/>
      <c r="J8" s="97"/>
      <c r="K8" s="97"/>
      <c r="L8" s="96"/>
      <c r="M8" s="96"/>
      <c r="N8" s="96"/>
      <c r="O8" s="96"/>
      <c r="P8" s="96"/>
      <c r="Q8" s="96"/>
      <c r="R8" s="96"/>
      <c r="S8" s="96"/>
      <c r="T8" s="97"/>
      <c r="U8" s="96" t="s">
        <v>133</v>
      </c>
      <c r="V8" s="97"/>
      <c r="W8" s="96"/>
      <c r="X8" s="97"/>
      <c r="Y8" s="96" t="s">
        <v>133</v>
      </c>
      <c r="Z8" s="97"/>
      <c r="AA8" s="96"/>
      <c r="AB8" s="97"/>
      <c r="AC8" s="96" t="s">
        <v>133</v>
      </c>
      <c r="AD8" s="97"/>
      <c r="AE8" s="96"/>
      <c r="AF8" s="97"/>
      <c r="AG8" s="96" t="s">
        <v>133</v>
      </c>
      <c r="AH8" s="97"/>
      <c r="AI8" s="96"/>
      <c r="AJ8" s="96"/>
    </row>
    <row r="9" spans="2:36">
      <c r="B9" s="94">
        <v>4</v>
      </c>
      <c r="C9" s="95"/>
      <c r="D9" s="96"/>
      <c r="E9" s="96"/>
      <c r="F9" s="97"/>
      <c r="G9" s="96"/>
      <c r="H9" s="96"/>
      <c r="I9" s="96"/>
      <c r="J9" s="97"/>
      <c r="K9" s="97"/>
      <c r="L9" s="96"/>
      <c r="M9" s="96"/>
      <c r="N9" s="96"/>
      <c r="O9" s="96"/>
      <c r="P9" s="96"/>
      <c r="Q9" s="96"/>
      <c r="R9" s="96"/>
      <c r="S9" s="96"/>
      <c r="T9" s="97"/>
      <c r="U9" s="96" t="s">
        <v>133</v>
      </c>
      <c r="V9" s="97"/>
      <c r="W9" s="96"/>
      <c r="X9" s="97"/>
      <c r="Y9" s="96" t="s">
        <v>133</v>
      </c>
      <c r="Z9" s="97"/>
      <c r="AA9" s="96"/>
      <c r="AB9" s="97"/>
      <c r="AC9" s="96" t="s">
        <v>133</v>
      </c>
      <c r="AD9" s="97"/>
      <c r="AE9" s="96"/>
      <c r="AF9" s="97"/>
      <c r="AG9" s="96" t="s">
        <v>133</v>
      </c>
      <c r="AH9" s="97"/>
      <c r="AI9" s="96"/>
      <c r="AJ9" s="96"/>
    </row>
    <row r="10" spans="2:36">
      <c r="B10" s="94">
        <v>5</v>
      </c>
      <c r="C10" s="95"/>
      <c r="D10" s="96"/>
      <c r="E10" s="96"/>
      <c r="F10" s="97"/>
      <c r="G10" s="96"/>
      <c r="H10" s="96"/>
      <c r="I10" s="96"/>
      <c r="J10" s="97"/>
      <c r="K10" s="97"/>
      <c r="L10" s="96"/>
      <c r="M10" s="96"/>
      <c r="N10" s="96"/>
      <c r="O10" s="96"/>
      <c r="P10" s="96"/>
      <c r="Q10" s="96"/>
      <c r="R10" s="96"/>
      <c r="S10" s="96"/>
      <c r="T10" s="97"/>
      <c r="U10" s="96" t="s">
        <v>133</v>
      </c>
      <c r="V10" s="97"/>
      <c r="W10" s="96"/>
      <c r="X10" s="97"/>
      <c r="Y10" s="96" t="s">
        <v>133</v>
      </c>
      <c r="Z10" s="97"/>
      <c r="AA10" s="96"/>
      <c r="AB10" s="97"/>
      <c r="AC10" s="96" t="s">
        <v>133</v>
      </c>
      <c r="AD10" s="97"/>
      <c r="AE10" s="96"/>
      <c r="AF10" s="97"/>
      <c r="AG10" s="96" t="s">
        <v>133</v>
      </c>
      <c r="AH10" s="97"/>
      <c r="AI10" s="96"/>
      <c r="AJ10" s="96"/>
    </row>
    <row r="11" spans="2:36">
      <c r="B11" s="94">
        <v>6</v>
      </c>
      <c r="C11" s="95"/>
      <c r="D11" s="96"/>
      <c r="E11" s="96"/>
      <c r="F11" s="97"/>
      <c r="G11" s="96"/>
      <c r="H11" s="96"/>
      <c r="I11" s="96"/>
      <c r="J11" s="97"/>
      <c r="K11" s="97"/>
      <c r="L11" s="96"/>
      <c r="M11" s="96"/>
      <c r="N11" s="96"/>
      <c r="O11" s="96"/>
      <c r="P11" s="96"/>
      <c r="Q11" s="96"/>
      <c r="R11" s="96"/>
      <c r="S11" s="96"/>
      <c r="T11" s="97"/>
      <c r="U11" s="96" t="s">
        <v>133</v>
      </c>
      <c r="V11" s="97"/>
      <c r="W11" s="96"/>
      <c r="X11" s="97"/>
      <c r="Y11" s="96" t="s">
        <v>133</v>
      </c>
      <c r="Z11" s="97"/>
      <c r="AA11" s="96"/>
      <c r="AB11" s="97"/>
      <c r="AC11" s="96" t="s">
        <v>133</v>
      </c>
      <c r="AD11" s="97"/>
      <c r="AE11" s="96"/>
      <c r="AF11" s="97"/>
      <c r="AG11" s="96" t="s">
        <v>133</v>
      </c>
      <c r="AH11" s="97"/>
      <c r="AI11" s="96"/>
      <c r="AJ11" s="96"/>
    </row>
    <row r="12" spans="2:36">
      <c r="B12" s="94">
        <v>7</v>
      </c>
      <c r="C12" s="95"/>
      <c r="D12" s="96"/>
      <c r="E12" s="96"/>
      <c r="F12" s="97"/>
      <c r="G12" s="96"/>
      <c r="H12" s="96"/>
      <c r="I12" s="96"/>
      <c r="J12" s="97"/>
      <c r="K12" s="97"/>
      <c r="L12" s="96"/>
      <c r="M12" s="96"/>
      <c r="N12" s="96"/>
      <c r="O12" s="96"/>
      <c r="P12" s="96"/>
      <c r="Q12" s="96"/>
      <c r="R12" s="96"/>
      <c r="S12" s="96"/>
      <c r="T12" s="97"/>
      <c r="U12" s="96" t="s">
        <v>133</v>
      </c>
      <c r="V12" s="97"/>
      <c r="W12" s="96"/>
      <c r="X12" s="97"/>
      <c r="Y12" s="96" t="s">
        <v>133</v>
      </c>
      <c r="Z12" s="97"/>
      <c r="AA12" s="96"/>
      <c r="AB12" s="97"/>
      <c r="AC12" s="96" t="s">
        <v>133</v>
      </c>
      <c r="AD12" s="97"/>
      <c r="AE12" s="96"/>
      <c r="AF12" s="97"/>
      <c r="AG12" s="96" t="s">
        <v>133</v>
      </c>
      <c r="AH12" s="97"/>
      <c r="AI12" s="96"/>
      <c r="AJ12" s="96"/>
    </row>
    <row r="13" spans="2:36">
      <c r="B13" s="94">
        <v>8</v>
      </c>
      <c r="C13" s="95"/>
      <c r="D13" s="96"/>
      <c r="E13" s="96"/>
      <c r="F13" s="97"/>
      <c r="G13" s="96"/>
      <c r="H13" s="96"/>
      <c r="I13" s="96"/>
      <c r="J13" s="97"/>
      <c r="K13" s="97"/>
      <c r="L13" s="96"/>
      <c r="M13" s="96"/>
      <c r="N13" s="96"/>
      <c r="O13" s="96"/>
      <c r="P13" s="96"/>
      <c r="Q13" s="96"/>
      <c r="R13" s="96"/>
      <c r="S13" s="96"/>
      <c r="T13" s="97"/>
      <c r="U13" s="96" t="s">
        <v>133</v>
      </c>
      <c r="V13" s="97"/>
      <c r="W13" s="96"/>
      <c r="X13" s="97"/>
      <c r="Y13" s="96" t="s">
        <v>133</v>
      </c>
      <c r="Z13" s="97"/>
      <c r="AA13" s="96"/>
      <c r="AB13" s="97"/>
      <c r="AC13" s="96" t="s">
        <v>133</v>
      </c>
      <c r="AD13" s="97"/>
      <c r="AE13" s="96"/>
      <c r="AF13" s="97"/>
      <c r="AG13" s="96" t="s">
        <v>133</v>
      </c>
      <c r="AH13" s="97"/>
      <c r="AI13" s="96"/>
      <c r="AJ13" s="96"/>
    </row>
    <row r="14" spans="2:36">
      <c r="B14" s="94">
        <v>9</v>
      </c>
      <c r="C14" s="95"/>
      <c r="D14" s="96"/>
      <c r="E14" s="96"/>
      <c r="F14" s="97"/>
      <c r="G14" s="96"/>
      <c r="H14" s="96"/>
      <c r="I14" s="96"/>
      <c r="J14" s="97"/>
      <c r="K14" s="97"/>
      <c r="L14" s="96"/>
      <c r="M14" s="96"/>
      <c r="N14" s="96"/>
      <c r="O14" s="96"/>
      <c r="P14" s="96"/>
      <c r="Q14" s="96"/>
      <c r="R14" s="96"/>
      <c r="S14" s="96"/>
      <c r="T14" s="97"/>
      <c r="U14" s="96" t="s">
        <v>133</v>
      </c>
      <c r="V14" s="97"/>
      <c r="W14" s="96"/>
      <c r="X14" s="97"/>
      <c r="Y14" s="96" t="s">
        <v>133</v>
      </c>
      <c r="Z14" s="97"/>
      <c r="AA14" s="96"/>
      <c r="AB14" s="97"/>
      <c r="AC14" s="96" t="s">
        <v>133</v>
      </c>
      <c r="AD14" s="97"/>
      <c r="AE14" s="96"/>
      <c r="AF14" s="97"/>
      <c r="AG14" s="96" t="s">
        <v>133</v>
      </c>
      <c r="AH14" s="97"/>
      <c r="AI14" s="96"/>
      <c r="AJ14" s="96"/>
    </row>
    <row r="15" spans="2:36">
      <c r="B15" s="94">
        <v>10</v>
      </c>
      <c r="C15" s="95"/>
      <c r="D15" s="96"/>
      <c r="E15" s="96"/>
      <c r="F15" s="97"/>
      <c r="G15" s="96"/>
      <c r="H15" s="96"/>
      <c r="I15" s="96"/>
      <c r="J15" s="97"/>
      <c r="K15" s="97"/>
      <c r="L15" s="96"/>
      <c r="M15" s="96"/>
      <c r="N15" s="96"/>
      <c r="O15" s="96"/>
      <c r="P15" s="96"/>
      <c r="Q15" s="96"/>
      <c r="R15" s="96"/>
      <c r="S15" s="96"/>
      <c r="T15" s="97"/>
      <c r="U15" s="96" t="s">
        <v>133</v>
      </c>
      <c r="V15" s="97"/>
      <c r="W15" s="96"/>
      <c r="X15" s="97"/>
      <c r="Y15" s="96" t="s">
        <v>133</v>
      </c>
      <c r="Z15" s="97"/>
      <c r="AA15" s="96"/>
      <c r="AB15" s="97"/>
      <c r="AC15" s="96" t="s">
        <v>133</v>
      </c>
      <c r="AD15" s="97"/>
      <c r="AE15" s="96"/>
      <c r="AF15" s="97"/>
      <c r="AG15" s="96" t="s">
        <v>133</v>
      </c>
      <c r="AH15" s="97"/>
      <c r="AI15" s="96"/>
      <c r="AJ15" s="96"/>
    </row>
    <row r="16" spans="2:36">
      <c r="B16" s="94">
        <v>11</v>
      </c>
      <c r="C16" s="95"/>
      <c r="D16" s="96"/>
      <c r="E16" s="96"/>
      <c r="F16" s="97"/>
      <c r="G16" s="96"/>
      <c r="H16" s="96"/>
      <c r="I16" s="96"/>
      <c r="J16" s="97"/>
      <c r="K16" s="97"/>
      <c r="L16" s="96"/>
      <c r="M16" s="96"/>
      <c r="N16" s="96"/>
      <c r="O16" s="96"/>
      <c r="P16" s="96"/>
      <c r="Q16" s="96"/>
      <c r="R16" s="96"/>
      <c r="S16" s="96"/>
      <c r="T16" s="97"/>
      <c r="U16" s="96" t="s">
        <v>133</v>
      </c>
      <c r="V16" s="97"/>
      <c r="W16" s="96"/>
      <c r="X16" s="97"/>
      <c r="Y16" s="96" t="s">
        <v>133</v>
      </c>
      <c r="Z16" s="97"/>
      <c r="AA16" s="96"/>
      <c r="AB16" s="97"/>
      <c r="AC16" s="96" t="s">
        <v>133</v>
      </c>
      <c r="AD16" s="97"/>
      <c r="AE16" s="96"/>
      <c r="AF16" s="97"/>
      <c r="AG16" s="96" t="s">
        <v>133</v>
      </c>
      <c r="AH16" s="97"/>
      <c r="AI16" s="96"/>
      <c r="AJ16" s="96"/>
    </row>
    <row r="17" spans="2:36">
      <c r="B17" s="94">
        <v>12</v>
      </c>
      <c r="C17" s="95"/>
      <c r="D17" s="96"/>
      <c r="E17" s="96"/>
      <c r="F17" s="97"/>
      <c r="G17" s="96"/>
      <c r="H17" s="96"/>
      <c r="I17" s="96"/>
      <c r="J17" s="97"/>
      <c r="K17" s="97"/>
      <c r="L17" s="96"/>
      <c r="M17" s="96"/>
      <c r="N17" s="96"/>
      <c r="O17" s="96"/>
      <c r="P17" s="96"/>
      <c r="Q17" s="96"/>
      <c r="R17" s="96"/>
      <c r="S17" s="96"/>
      <c r="T17" s="97"/>
      <c r="U17" s="96" t="s">
        <v>133</v>
      </c>
      <c r="V17" s="97"/>
      <c r="W17" s="96"/>
      <c r="X17" s="97"/>
      <c r="Y17" s="96" t="s">
        <v>133</v>
      </c>
      <c r="Z17" s="97"/>
      <c r="AA17" s="96"/>
      <c r="AB17" s="97"/>
      <c r="AC17" s="96" t="s">
        <v>133</v>
      </c>
      <c r="AD17" s="97"/>
      <c r="AE17" s="96"/>
      <c r="AF17" s="97"/>
      <c r="AG17" s="96" t="s">
        <v>133</v>
      </c>
      <c r="AH17" s="97"/>
      <c r="AI17" s="96"/>
      <c r="AJ17" s="96"/>
    </row>
    <row r="18" spans="2:36">
      <c r="B18" s="94">
        <v>13</v>
      </c>
      <c r="C18" s="95"/>
      <c r="D18" s="96"/>
      <c r="E18" s="96"/>
      <c r="F18" s="97"/>
      <c r="G18" s="96"/>
      <c r="H18" s="96"/>
      <c r="I18" s="96"/>
      <c r="J18" s="97"/>
      <c r="K18" s="97"/>
      <c r="L18" s="96"/>
      <c r="M18" s="96"/>
      <c r="N18" s="96"/>
      <c r="O18" s="96"/>
      <c r="P18" s="96"/>
      <c r="Q18" s="96"/>
      <c r="R18" s="96"/>
      <c r="S18" s="96"/>
      <c r="T18" s="97"/>
      <c r="U18" s="96" t="s">
        <v>133</v>
      </c>
      <c r="V18" s="97"/>
      <c r="W18" s="96"/>
      <c r="X18" s="97"/>
      <c r="Y18" s="96" t="s">
        <v>133</v>
      </c>
      <c r="Z18" s="97"/>
      <c r="AA18" s="96"/>
      <c r="AB18" s="97"/>
      <c r="AC18" s="96" t="s">
        <v>133</v>
      </c>
      <c r="AD18" s="97"/>
      <c r="AE18" s="96"/>
      <c r="AF18" s="97"/>
      <c r="AG18" s="96" t="s">
        <v>133</v>
      </c>
      <c r="AH18" s="97"/>
      <c r="AI18" s="96"/>
      <c r="AJ18" s="96"/>
    </row>
    <row r="19" spans="2:36">
      <c r="B19" s="94">
        <v>14</v>
      </c>
      <c r="C19" s="95"/>
      <c r="D19" s="96"/>
      <c r="E19" s="96"/>
      <c r="F19" s="97"/>
      <c r="G19" s="96"/>
      <c r="H19" s="96"/>
      <c r="I19" s="96"/>
      <c r="J19" s="97"/>
      <c r="K19" s="97"/>
      <c r="L19" s="96"/>
      <c r="M19" s="96"/>
      <c r="N19" s="96"/>
      <c r="O19" s="96"/>
      <c r="P19" s="96"/>
      <c r="Q19" s="96"/>
      <c r="R19" s="96"/>
      <c r="S19" s="96"/>
      <c r="T19" s="97"/>
      <c r="U19" s="96" t="s">
        <v>133</v>
      </c>
      <c r="V19" s="97"/>
      <c r="W19" s="96"/>
      <c r="X19" s="97"/>
      <c r="Y19" s="96" t="s">
        <v>133</v>
      </c>
      <c r="Z19" s="97"/>
      <c r="AA19" s="96"/>
      <c r="AB19" s="97"/>
      <c r="AC19" s="96" t="s">
        <v>133</v>
      </c>
      <c r="AD19" s="97"/>
      <c r="AE19" s="96"/>
      <c r="AF19" s="97"/>
      <c r="AG19" s="96" t="s">
        <v>133</v>
      </c>
      <c r="AH19" s="97"/>
      <c r="AI19" s="96"/>
      <c r="AJ19" s="96"/>
    </row>
    <row r="20" spans="2:36">
      <c r="B20" s="94">
        <v>15</v>
      </c>
      <c r="C20" s="95"/>
      <c r="D20" s="96"/>
      <c r="E20" s="96"/>
      <c r="F20" s="97"/>
      <c r="G20" s="96"/>
      <c r="H20" s="96"/>
      <c r="I20" s="96"/>
      <c r="J20" s="97"/>
      <c r="K20" s="97"/>
      <c r="L20" s="96"/>
      <c r="M20" s="96"/>
      <c r="N20" s="96"/>
      <c r="O20" s="96"/>
      <c r="P20" s="96"/>
      <c r="Q20" s="96"/>
      <c r="R20" s="96"/>
      <c r="S20" s="96"/>
      <c r="T20" s="97"/>
      <c r="U20" s="96" t="s">
        <v>133</v>
      </c>
      <c r="V20" s="97"/>
      <c r="W20" s="96"/>
      <c r="X20" s="97"/>
      <c r="Y20" s="96" t="s">
        <v>133</v>
      </c>
      <c r="Z20" s="97"/>
      <c r="AA20" s="96"/>
      <c r="AB20" s="97"/>
      <c r="AC20" s="96" t="s">
        <v>133</v>
      </c>
      <c r="AD20" s="97"/>
      <c r="AE20" s="96"/>
      <c r="AF20" s="97"/>
      <c r="AG20" s="96" t="s">
        <v>133</v>
      </c>
      <c r="AH20" s="97"/>
      <c r="AI20" s="96"/>
      <c r="AJ20" s="96"/>
    </row>
    <row r="21" spans="2:36">
      <c r="B21" s="94">
        <v>16</v>
      </c>
      <c r="C21" s="95"/>
      <c r="D21" s="96"/>
      <c r="E21" s="96"/>
      <c r="F21" s="97"/>
      <c r="G21" s="96"/>
      <c r="H21" s="96"/>
      <c r="I21" s="96"/>
      <c r="J21" s="97"/>
      <c r="K21" s="97"/>
      <c r="L21" s="96"/>
      <c r="M21" s="96"/>
      <c r="N21" s="96"/>
      <c r="O21" s="96"/>
      <c r="P21" s="96"/>
      <c r="Q21" s="96"/>
      <c r="R21" s="96"/>
      <c r="S21" s="96"/>
      <c r="T21" s="97"/>
      <c r="U21" s="96" t="s">
        <v>133</v>
      </c>
      <c r="V21" s="97"/>
      <c r="W21" s="96"/>
      <c r="X21" s="97"/>
      <c r="Y21" s="96" t="s">
        <v>133</v>
      </c>
      <c r="Z21" s="97"/>
      <c r="AA21" s="96"/>
      <c r="AB21" s="97"/>
      <c r="AC21" s="96" t="s">
        <v>133</v>
      </c>
      <c r="AD21" s="97"/>
      <c r="AE21" s="96"/>
      <c r="AF21" s="97"/>
      <c r="AG21" s="96" t="s">
        <v>133</v>
      </c>
      <c r="AH21" s="97"/>
      <c r="AI21" s="96"/>
      <c r="AJ21" s="96"/>
    </row>
    <row r="22" spans="2:36">
      <c r="B22" s="94">
        <v>17</v>
      </c>
      <c r="C22" s="95"/>
      <c r="D22" s="96"/>
      <c r="E22" s="96"/>
      <c r="F22" s="97"/>
      <c r="G22" s="96"/>
      <c r="H22" s="96"/>
      <c r="I22" s="96"/>
      <c r="J22" s="97"/>
      <c r="K22" s="97"/>
      <c r="L22" s="96"/>
      <c r="M22" s="96"/>
      <c r="N22" s="96"/>
      <c r="O22" s="96"/>
      <c r="P22" s="96"/>
      <c r="Q22" s="96"/>
      <c r="R22" s="96"/>
      <c r="S22" s="96"/>
      <c r="T22" s="97"/>
      <c r="U22" s="96" t="s">
        <v>133</v>
      </c>
      <c r="V22" s="97"/>
      <c r="W22" s="96"/>
      <c r="X22" s="97"/>
      <c r="Y22" s="96" t="s">
        <v>133</v>
      </c>
      <c r="Z22" s="97"/>
      <c r="AA22" s="96"/>
      <c r="AB22" s="97"/>
      <c r="AC22" s="96" t="s">
        <v>133</v>
      </c>
      <c r="AD22" s="97"/>
      <c r="AE22" s="96"/>
      <c r="AF22" s="97"/>
      <c r="AG22" s="96" t="s">
        <v>133</v>
      </c>
      <c r="AH22" s="97"/>
      <c r="AI22" s="96"/>
      <c r="AJ22" s="96"/>
    </row>
    <row r="23" spans="2:36">
      <c r="B23" s="94">
        <v>18</v>
      </c>
      <c r="C23" s="95"/>
      <c r="D23" s="96"/>
      <c r="E23" s="96"/>
      <c r="F23" s="97"/>
      <c r="G23" s="96"/>
      <c r="H23" s="96"/>
      <c r="I23" s="96"/>
      <c r="J23" s="97"/>
      <c r="K23" s="97"/>
      <c r="L23" s="96"/>
      <c r="M23" s="96"/>
      <c r="N23" s="96"/>
      <c r="O23" s="96"/>
      <c r="P23" s="96"/>
      <c r="Q23" s="96"/>
      <c r="R23" s="96"/>
      <c r="S23" s="96"/>
      <c r="T23" s="97"/>
      <c r="U23" s="96" t="s">
        <v>133</v>
      </c>
      <c r="V23" s="97"/>
      <c r="W23" s="96"/>
      <c r="X23" s="97"/>
      <c r="Y23" s="96" t="s">
        <v>133</v>
      </c>
      <c r="Z23" s="97"/>
      <c r="AA23" s="96"/>
      <c r="AB23" s="97"/>
      <c r="AC23" s="96" t="s">
        <v>133</v>
      </c>
      <c r="AD23" s="97"/>
      <c r="AE23" s="96"/>
      <c r="AF23" s="97"/>
      <c r="AG23" s="96" t="s">
        <v>133</v>
      </c>
      <c r="AH23" s="97"/>
      <c r="AI23" s="96"/>
      <c r="AJ23" s="96"/>
    </row>
    <row r="24" spans="2:36">
      <c r="B24" s="94">
        <v>19</v>
      </c>
      <c r="C24" s="95"/>
      <c r="D24" s="96"/>
      <c r="E24" s="96"/>
      <c r="F24" s="97"/>
      <c r="G24" s="96"/>
      <c r="H24" s="96"/>
      <c r="I24" s="96"/>
      <c r="J24" s="97"/>
      <c r="K24" s="97"/>
      <c r="L24" s="96"/>
      <c r="M24" s="96"/>
      <c r="N24" s="96"/>
      <c r="O24" s="96"/>
      <c r="P24" s="96"/>
      <c r="Q24" s="96"/>
      <c r="R24" s="96"/>
      <c r="S24" s="96"/>
      <c r="T24" s="97"/>
      <c r="U24" s="96" t="s">
        <v>133</v>
      </c>
      <c r="V24" s="97"/>
      <c r="W24" s="96"/>
      <c r="X24" s="97"/>
      <c r="Y24" s="96" t="s">
        <v>133</v>
      </c>
      <c r="Z24" s="97"/>
      <c r="AA24" s="96"/>
      <c r="AB24" s="97"/>
      <c r="AC24" s="96" t="s">
        <v>133</v>
      </c>
      <c r="AD24" s="97"/>
      <c r="AE24" s="96"/>
      <c r="AF24" s="97"/>
      <c r="AG24" s="96" t="s">
        <v>133</v>
      </c>
      <c r="AH24" s="97"/>
      <c r="AI24" s="96"/>
      <c r="AJ24" s="96"/>
    </row>
    <row r="25" spans="2:36">
      <c r="B25" s="94">
        <v>20</v>
      </c>
      <c r="C25" s="95"/>
      <c r="D25" s="96"/>
      <c r="E25" s="96"/>
      <c r="F25" s="97"/>
      <c r="G25" s="96"/>
      <c r="H25" s="96"/>
      <c r="I25" s="96"/>
      <c r="J25" s="97"/>
      <c r="K25" s="97"/>
      <c r="L25" s="96"/>
      <c r="M25" s="96"/>
      <c r="N25" s="96"/>
      <c r="O25" s="96"/>
      <c r="P25" s="96"/>
      <c r="Q25" s="96"/>
      <c r="R25" s="96"/>
      <c r="S25" s="96"/>
      <c r="T25" s="97"/>
      <c r="U25" s="96" t="s">
        <v>133</v>
      </c>
      <c r="V25" s="97"/>
      <c r="W25" s="96"/>
      <c r="X25" s="97"/>
      <c r="Y25" s="96" t="s">
        <v>133</v>
      </c>
      <c r="Z25" s="97"/>
      <c r="AA25" s="96"/>
      <c r="AB25" s="97"/>
      <c r="AC25" s="96" t="s">
        <v>133</v>
      </c>
      <c r="AD25" s="97"/>
      <c r="AE25" s="96"/>
      <c r="AF25" s="97"/>
      <c r="AG25" s="96" t="s">
        <v>133</v>
      </c>
      <c r="AH25" s="97"/>
      <c r="AI25" s="96"/>
      <c r="AJ25" s="96"/>
    </row>
    <row r="26" spans="2:36">
      <c r="B26" s="94">
        <v>21</v>
      </c>
      <c r="C26" s="95"/>
      <c r="D26" s="96"/>
      <c r="E26" s="96"/>
      <c r="F26" s="97"/>
      <c r="G26" s="96"/>
      <c r="H26" s="96"/>
      <c r="I26" s="96"/>
      <c r="J26" s="97"/>
      <c r="K26" s="97"/>
      <c r="L26" s="96"/>
      <c r="M26" s="96"/>
      <c r="N26" s="96"/>
      <c r="O26" s="96"/>
      <c r="P26" s="96"/>
      <c r="Q26" s="96"/>
      <c r="R26" s="96"/>
      <c r="S26" s="96"/>
      <c r="T26" s="97"/>
      <c r="U26" s="96" t="s">
        <v>133</v>
      </c>
      <c r="V26" s="97"/>
      <c r="W26" s="96"/>
      <c r="X26" s="97"/>
      <c r="Y26" s="96" t="s">
        <v>133</v>
      </c>
      <c r="Z26" s="97"/>
      <c r="AA26" s="96"/>
      <c r="AB26" s="97"/>
      <c r="AC26" s="96" t="s">
        <v>133</v>
      </c>
      <c r="AD26" s="97"/>
      <c r="AE26" s="96"/>
      <c r="AF26" s="97"/>
      <c r="AG26" s="96" t="s">
        <v>133</v>
      </c>
      <c r="AH26" s="97"/>
      <c r="AI26" s="96"/>
      <c r="AJ26" s="96"/>
    </row>
    <row r="27" spans="2:36">
      <c r="B27" s="94">
        <v>22</v>
      </c>
      <c r="C27" s="95"/>
      <c r="D27" s="96"/>
      <c r="E27" s="96"/>
      <c r="F27" s="97"/>
      <c r="G27" s="96"/>
      <c r="H27" s="96"/>
      <c r="I27" s="96"/>
      <c r="J27" s="97"/>
      <c r="K27" s="97"/>
      <c r="L27" s="96"/>
      <c r="M27" s="96"/>
      <c r="N27" s="96"/>
      <c r="O27" s="96"/>
      <c r="P27" s="96"/>
      <c r="Q27" s="96"/>
      <c r="R27" s="96"/>
      <c r="S27" s="96"/>
      <c r="T27" s="97"/>
      <c r="U27" s="96" t="s">
        <v>133</v>
      </c>
      <c r="V27" s="97"/>
      <c r="W27" s="96"/>
      <c r="X27" s="97"/>
      <c r="Y27" s="96" t="s">
        <v>133</v>
      </c>
      <c r="Z27" s="97"/>
      <c r="AA27" s="96"/>
      <c r="AB27" s="97"/>
      <c r="AC27" s="96" t="s">
        <v>133</v>
      </c>
      <c r="AD27" s="97"/>
      <c r="AE27" s="96"/>
      <c r="AF27" s="97"/>
      <c r="AG27" s="96" t="s">
        <v>133</v>
      </c>
      <c r="AH27" s="97"/>
      <c r="AI27" s="96"/>
      <c r="AJ27" s="96"/>
    </row>
    <row r="28" spans="2:36">
      <c r="B28" s="94">
        <v>23</v>
      </c>
      <c r="C28" s="95"/>
      <c r="D28" s="96"/>
      <c r="E28" s="96"/>
      <c r="F28" s="97"/>
      <c r="G28" s="96"/>
      <c r="H28" s="96"/>
      <c r="I28" s="96"/>
      <c r="J28" s="97"/>
      <c r="K28" s="97"/>
      <c r="L28" s="96"/>
      <c r="M28" s="96"/>
      <c r="N28" s="96"/>
      <c r="O28" s="96"/>
      <c r="P28" s="96"/>
      <c r="Q28" s="96"/>
      <c r="R28" s="96"/>
      <c r="S28" s="96"/>
      <c r="T28" s="97"/>
      <c r="U28" s="96" t="s">
        <v>133</v>
      </c>
      <c r="V28" s="97"/>
      <c r="W28" s="96"/>
      <c r="X28" s="97"/>
      <c r="Y28" s="96" t="s">
        <v>133</v>
      </c>
      <c r="Z28" s="97"/>
      <c r="AA28" s="96"/>
      <c r="AB28" s="97"/>
      <c r="AC28" s="96" t="s">
        <v>133</v>
      </c>
      <c r="AD28" s="97"/>
      <c r="AE28" s="96"/>
      <c r="AF28" s="97"/>
      <c r="AG28" s="96" t="s">
        <v>133</v>
      </c>
      <c r="AH28" s="97"/>
      <c r="AI28" s="96"/>
      <c r="AJ28" s="96"/>
    </row>
    <row r="29" spans="2:36">
      <c r="B29" s="94">
        <v>24</v>
      </c>
      <c r="C29" s="95"/>
      <c r="D29" s="96"/>
      <c r="E29" s="96"/>
      <c r="F29" s="97"/>
      <c r="G29" s="96"/>
      <c r="H29" s="96"/>
      <c r="I29" s="96"/>
      <c r="J29" s="97"/>
      <c r="K29" s="97"/>
      <c r="L29" s="96"/>
      <c r="M29" s="96"/>
      <c r="N29" s="96"/>
      <c r="O29" s="96"/>
      <c r="P29" s="96"/>
      <c r="Q29" s="96"/>
      <c r="R29" s="96"/>
      <c r="S29" s="96"/>
      <c r="T29" s="97"/>
      <c r="U29" s="96" t="s">
        <v>133</v>
      </c>
      <c r="V29" s="97"/>
      <c r="W29" s="96"/>
      <c r="X29" s="97"/>
      <c r="Y29" s="96" t="s">
        <v>133</v>
      </c>
      <c r="Z29" s="97"/>
      <c r="AA29" s="96"/>
      <c r="AB29" s="97"/>
      <c r="AC29" s="96" t="s">
        <v>133</v>
      </c>
      <c r="AD29" s="97"/>
      <c r="AE29" s="96"/>
      <c r="AF29" s="97"/>
      <c r="AG29" s="96" t="s">
        <v>133</v>
      </c>
      <c r="AH29" s="97"/>
      <c r="AI29" s="96"/>
      <c r="AJ29" s="96"/>
    </row>
    <row r="30" spans="2:36">
      <c r="B30" s="94">
        <v>25</v>
      </c>
      <c r="C30" s="95"/>
      <c r="D30" s="96"/>
      <c r="E30" s="96"/>
      <c r="F30" s="97"/>
      <c r="G30" s="96"/>
      <c r="H30" s="96"/>
      <c r="I30" s="96"/>
      <c r="J30" s="97"/>
      <c r="K30" s="97"/>
      <c r="L30" s="96"/>
      <c r="M30" s="96"/>
      <c r="N30" s="96"/>
      <c r="O30" s="96"/>
      <c r="P30" s="96"/>
      <c r="Q30" s="96"/>
      <c r="R30" s="96"/>
      <c r="S30" s="96"/>
      <c r="T30" s="97"/>
      <c r="U30" s="96" t="s">
        <v>133</v>
      </c>
      <c r="V30" s="97"/>
      <c r="W30" s="96"/>
      <c r="X30" s="97"/>
      <c r="Y30" s="96" t="s">
        <v>133</v>
      </c>
      <c r="Z30" s="97"/>
      <c r="AA30" s="96"/>
      <c r="AB30" s="97"/>
      <c r="AC30" s="96" t="s">
        <v>133</v>
      </c>
      <c r="AD30" s="97"/>
      <c r="AE30" s="96"/>
      <c r="AF30" s="97"/>
      <c r="AG30" s="96" t="s">
        <v>133</v>
      </c>
      <c r="AH30" s="97"/>
      <c r="AI30" s="96"/>
      <c r="AJ30" s="96"/>
    </row>
    <row r="31" spans="2:36">
      <c r="B31" s="94">
        <v>26</v>
      </c>
      <c r="C31" s="95"/>
      <c r="D31" s="96"/>
      <c r="E31" s="96"/>
      <c r="F31" s="97"/>
      <c r="G31" s="96"/>
      <c r="H31" s="96"/>
      <c r="I31" s="96"/>
      <c r="J31" s="97"/>
      <c r="K31" s="97"/>
      <c r="L31" s="96"/>
      <c r="M31" s="96"/>
      <c r="N31" s="96"/>
      <c r="O31" s="96"/>
      <c r="P31" s="96"/>
      <c r="Q31" s="96"/>
      <c r="R31" s="96"/>
      <c r="S31" s="96"/>
      <c r="T31" s="97"/>
      <c r="U31" s="96" t="s">
        <v>133</v>
      </c>
      <c r="V31" s="97"/>
      <c r="W31" s="96"/>
      <c r="X31" s="97"/>
      <c r="Y31" s="96" t="s">
        <v>133</v>
      </c>
      <c r="Z31" s="97"/>
      <c r="AA31" s="96"/>
      <c r="AB31" s="97"/>
      <c r="AC31" s="96" t="s">
        <v>133</v>
      </c>
      <c r="AD31" s="97"/>
      <c r="AE31" s="96"/>
      <c r="AF31" s="97"/>
      <c r="AG31" s="96" t="s">
        <v>133</v>
      </c>
      <c r="AH31" s="97"/>
      <c r="AI31" s="96"/>
      <c r="AJ31" s="96"/>
    </row>
    <row r="32" spans="2:36">
      <c r="B32" s="94">
        <v>27</v>
      </c>
      <c r="C32" s="95"/>
      <c r="D32" s="96"/>
      <c r="E32" s="96"/>
      <c r="F32" s="97"/>
      <c r="G32" s="96"/>
      <c r="H32" s="96"/>
      <c r="I32" s="96"/>
      <c r="J32" s="97"/>
      <c r="K32" s="97"/>
      <c r="L32" s="96"/>
      <c r="M32" s="96"/>
      <c r="N32" s="96"/>
      <c r="O32" s="96"/>
      <c r="P32" s="96"/>
      <c r="Q32" s="96"/>
      <c r="R32" s="96"/>
      <c r="S32" s="96"/>
      <c r="T32" s="97"/>
      <c r="U32" s="96" t="s">
        <v>133</v>
      </c>
      <c r="V32" s="97"/>
      <c r="W32" s="96"/>
      <c r="X32" s="97"/>
      <c r="Y32" s="96" t="s">
        <v>133</v>
      </c>
      <c r="Z32" s="97"/>
      <c r="AA32" s="96"/>
      <c r="AB32" s="97"/>
      <c r="AC32" s="96" t="s">
        <v>133</v>
      </c>
      <c r="AD32" s="97"/>
      <c r="AE32" s="96"/>
      <c r="AF32" s="97"/>
      <c r="AG32" s="96" t="s">
        <v>133</v>
      </c>
      <c r="AH32" s="97"/>
      <c r="AI32" s="96"/>
      <c r="AJ32" s="96"/>
    </row>
    <row r="33" spans="2:36">
      <c r="B33" s="94">
        <v>28</v>
      </c>
      <c r="C33" s="95"/>
      <c r="D33" s="96"/>
      <c r="E33" s="96"/>
      <c r="F33" s="97"/>
      <c r="G33" s="96"/>
      <c r="H33" s="96"/>
      <c r="I33" s="96"/>
      <c r="J33" s="97"/>
      <c r="K33" s="97"/>
      <c r="L33" s="96"/>
      <c r="M33" s="96"/>
      <c r="N33" s="96"/>
      <c r="O33" s="96"/>
      <c r="P33" s="96"/>
      <c r="Q33" s="96"/>
      <c r="R33" s="96"/>
      <c r="S33" s="96"/>
      <c r="T33" s="97"/>
      <c r="U33" s="96" t="s">
        <v>133</v>
      </c>
      <c r="V33" s="97"/>
      <c r="W33" s="96"/>
      <c r="X33" s="97"/>
      <c r="Y33" s="96" t="s">
        <v>133</v>
      </c>
      <c r="Z33" s="97"/>
      <c r="AA33" s="96"/>
      <c r="AB33" s="97"/>
      <c r="AC33" s="96" t="s">
        <v>133</v>
      </c>
      <c r="AD33" s="97"/>
      <c r="AE33" s="96"/>
      <c r="AF33" s="97"/>
      <c r="AG33" s="96" t="s">
        <v>133</v>
      </c>
      <c r="AH33" s="97"/>
      <c r="AI33" s="96"/>
      <c r="AJ33" s="96"/>
    </row>
    <row r="34" spans="2:36">
      <c r="B34" s="94">
        <v>29</v>
      </c>
      <c r="C34" s="95"/>
      <c r="D34" s="96"/>
      <c r="E34" s="96"/>
      <c r="F34" s="97"/>
      <c r="G34" s="96"/>
      <c r="H34" s="96"/>
      <c r="I34" s="96"/>
      <c r="J34" s="97"/>
      <c r="K34" s="97"/>
      <c r="L34" s="96"/>
      <c r="M34" s="96"/>
      <c r="N34" s="96"/>
      <c r="O34" s="96"/>
      <c r="P34" s="96"/>
      <c r="Q34" s="96"/>
      <c r="R34" s="96"/>
      <c r="S34" s="96"/>
      <c r="T34" s="97"/>
      <c r="U34" s="96" t="s">
        <v>133</v>
      </c>
      <c r="V34" s="97"/>
      <c r="W34" s="96"/>
      <c r="X34" s="97"/>
      <c r="Y34" s="96" t="s">
        <v>133</v>
      </c>
      <c r="Z34" s="97"/>
      <c r="AA34" s="96"/>
      <c r="AB34" s="97"/>
      <c r="AC34" s="96" t="s">
        <v>133</v>
      </c>
      <c r="AD34" s="97"/>
      <c r="AE34" s="96"/>
      <c r="AF34" s="97"/>
      <c r="AG34" s="96" t="s">
        <v>133</v>
      </c>
      <c r="AH34" s="97"/>
      <c r="AI34" s="96"/>
      <c r="AJ34" s="96"/>
    </row>
    <row r="35" spans="2:36">
      <c r="B35" s="94">
        <v>30</v>
      </c>
      <c r="C35" s="95"/>
      <c r="D35" s="96"/>
      <c r="E35" s="96"/>
      <c r="F35" s="97"/>
      <c r="G35" s="96"/>
      <c r="H35" s="96"/>
      <c r="I35" s="96"/>
      <c r="J35" s="97"/>
      <c r="K35" s="97"/>
      <c r="L35" s="96"/>
      <c r="M35" s="96"/>
      <c r="N35" s="96"/>
      <c r="O35" s="96"/>
      <c r="P35" s="96"/>
      <c r="Q35" s="96"/>
      <c r="R35" s="96"/>
      <c r="S35" s="96"/>
      <c r="T35" s="97"/>
      <c r="U35" s="96" t="s">
        <v>133</v>
      </c>
      <c r="V35" s="97"/>
      <c r="W35" s="96"/>
      <c r="X35" s="97"/>
      <c r="Y35" s="96" t="s">
        <v>133</v>
      </c>
      <c r="Z35" s="97"/>
      <c r="AA35" s="96"/>
      <c r="AB35" s="97"/>
      <c r="AC35" s="96" t="s">
        <v>133</v>
      </c>
      <c r="AD35" s="97"/>
      <c r="AE35" s="96"/>
      <c r="AF35" s="97"/>
      <c r="AG35" s="96" t="s">
        <v>133</v>
      </c>
      <c r="AH35" s="97"/>
      <c r="AI35" s="96"/>
      <c r="AJ35" s="96"/>
    </row>
    <row r="36" spans="2:36">
      <c r="B36" s="94">
        <v>31</v>
      </c>
      <c r="C36" s="95"/>
      <c r="D36" s="96"/>
      <c r="E36" s="96"/>
      <c r="F36" s="97"/>
      <c r="G36" s="96"/>
      <c r="H36" s="96"/>
      <c r="I36" s="96"/>
      <c r="J36" s="97"/>
      <c r="K36" s="97"/>
      <c r="L36" s="96"/>
      <c r="M36" s="96"/>
      <c r="N36" s="96"/>
      <c r="O36" s="96"/>
      <c r="P36" s="96"/>
      <c r="Q36" s="96"/>
      <c r="R36" s="96"/>
      <c r="S36" s="96"/>
      <c r="T36" s="97"/>
      <c r="U36" s="96" t="s">
        <v>133</v>
      </c>
      <c r="V36" s="97"/>
      <c r="W36" s="96"/>
      <c r="X36" s="97"/>
      <c r="Y36" s="96" t="s">
        <v>133</v>
      </c>
      <c r="Z36" s="97"/>
      <c r="AA36" s="96"/>
      <c r="AB36" s="97"/>
      <c r="AC36" s="96" t="s">
        <v>133</v>
      </c>
      <c r="AD36" s="97"/>
      <c r="AE36" s="96"/>
      <c r="AF36" s="97"/>
      <c r="AG36" s="96" t="s">
        <v>133</v>
      </c>
      <c r="AH36" s="97"/>
      <c r="AI36" s="96"/>
      <c r="AJ36" s="96"/>
    </row>
    <row r="37" spans="2:36">
      <c r="B37" s="94">
        <v>32</v>
      </c>
      <c r="C37" s="95"/>
      <c r="D37" s="96"/>
      <c r="E37" s="96"/>
      <c r="F37" s="97"/>
      <c r="G37" s="96"/>
      <c r="H37" s="96"/>
      <c r="I37" s="96"/>
      <c r="J37" s="97"/>
      <c r="K37" s="97"/>
      <c r="L37" s="96"/>
      <c r="M37" s="96"/>
      <c r="N37" s="96"/>
      <c r="O37" s="96"/>
      <c r="P37" s="96"/>
      <c r="Q37" s="96"/>
      <c r="R37" s="96"/>
      <c r="S37" s="96"/>
      <c r="T37" s="97"/>
      <c r="U37" s="96" t="s">
        <v>133</v>
      </c>
      <c r="V37" s="97"/>
      <c r="W37" s="96"/>
      <c r="X37" s="97"/>
      <c r="Y37" s="96" t="s">
        <v>133</v>
      </c>
      <c r="Z37" s="97"/>
      <c r="AA37" s="96"/>
      <c r="AB37" s="97"/>
      <c r="AC37" s="96" t="s">
        <v>133</v>
      </c>
      <c r="AD37" s="97"/>
      <c r="AE37" s="96"/>
      <c r="AF37" s="97"/>
      <c r="AG37" s="96" t="s">
        <v>133</v>
      </c>
      <c r="AH37" s="97"/>
      <c r="AI37" s="96"/>
      <c r="AJ37" s="96"/>
    </row>
    <row r="38" spans="2:36">
      <c r="B38" s="94">
        <v>33</v>
      </c>
      <c r="C38" s="95"/>
      <c r="D38" s="96"/>
      <c r="E38" s="96"/>
      <c r="F38" s="97"/>
      <c r="G38" s="96"/>
      <c r="H38" s="96"/>
      <c r="I38" s="96"/>
      <c r="J38" s="97"/>
      <c r="K38" s="97"/>
      <c r="L38" s="96"/>
      <c r="M38" s="96"/>
      <c r="N38" s="96"/>
      <c r="O38" s="96"/>
      <c r="P38" s="96"/>
      <c r="Q38" s="96"/>
      <c r="R38" s="96"/>
      <c r="S38" s="96"/>
      <c r="T38" s="97"/>
      <c r="U38" s="96" t="s">
        <v>133</v>
      </c>
      <c r="V38" s="97"/>
      <c r="W38" s="96"/>
      <c r="X38" s="97"/>
      <c r="Y38" s="96" t="s">
        <v>133</v>
      </c>
      <c r="Z38" s="97"/>
      <c r="AA38" s="96"/>
      <c r="AB38" s="97"/>
      <c r="AC38" s="96" t="s">
        <v>133</v>
      </c>
      <c r="AD38" s="97"/>
      <c r="AE38" s="96"/>
      <c r="AF38" s="97"/>
      <c r="AG38" s="96" t="s">
        <v>133</v>
      </c>
      <c r="AH38" s="97"/>
      <c r="AI38" s="96"/>
      <c r="AJ38" s="96"/>
    </row>
    <row r="39" spans="2:36">
      <c r="B39" s="94">
        <v>34</v>
      </c>
      <c r="C39" s="95"/>
      <c r="D39" s="96"/>
      <c r="E39" s="96"/>
      <c r="F39" s="97"/>
      <c r="G39" s="96"/>
      <c r="H39" s="96"/>
      <c r="I39" s="96"/>
      <c r="J39" s="97"/>
      <c r="K39" s="97"/>
      <c r="L39" s="96"/>
      <c r="M39" s="96"/>
      <c r="N39" s="96"/>
      <c r="O39" s="96"/>
      <c r="P39" s="96"/>
      <c r="Q39" s="96"/>
      <c r="R39" s="96"/>
      <c r="S39" s="96"/>
      <c r="T39" s="97"/>
      <c r="U39" s="96" t="s">
        <v>133</v>
      </c>
      <c r="V39" s="97"/>
      <c r="W39" s="96"/>
      <c r="X39" s="97"/>
      <c r="Y39" s="96" t="s">
        <v>133</v>
      </c>
      <c r="Z39" s="97"/>
      <c r="AA39" s="96"/>
      <c r="AB39" s="97"/>
      <c r="AC39" s="96" t="s">
        <v>133</v>
      </c>
      <c r="AD39" s="97"/>
      <c r="AE39" s="96"/>
      <c r="AF39" s="97"/>
      <c r="AG39" s="96" t="s">
        <v>133</v>
      </c>
      <c r="AH39" s="97"/>
      <c r="AI39" s="96"/>
      <c r="AJ39" s="96"/>
    </row>
    <row r="40" spans="2:36">
      <c r="B40" s="94">
        <v>35</v>
      </c>
      <c r="C40" s="95"/>
      <c r="D40" s="96"/>
      <c r="E40" s="96"/>
      <c r="F40" s="97"/>
      <c r="G40" s="96"/>
      <c r="H40" s="96"/>
      <c r="I40" s="96"/>
      <c r="J40" s="97"/>
      <c r="K40" s="97"/>
      <c r="L40" s="96"/>
      <c r="M40" s="96"/>
      <c r="N40" s="96"/>
      <c r="O40" s="96"/>
      <c r="P40" s="96"/>
      <c r="Q40" s="96"/>
      <c r="R40" s="96"/>
      <c r="S40" s="96"/>
      <c r="T40" s="97"/>
      <c r="U40" s="96" t="s">
        <v>133</v>
      </c>
      <c r="V40" s="97"/>
      <c r="W40" s="96"/>
      <c r="X40" s="97"/>
      <c r="Y40" s="96" t="s">
        <v>133</v>
      </c>
      <c r="Z40" s="97"/>
      <c r="AA40" s="96"/>
      <c r="AB40" s="97"/>
      <c r="AC40" s="96" t="s">
        <v>133</v>
      </c>
      <c r="AD40" s="97"/>
      <c r="AE40" s="96"/>
      <c r="AF40" s="97"/>
      <c r="AG40" s="96" t="s">
        <v>133</v>
      </c>
      <c r="AH40" s="97"/>
      <c r="AI40" s="96"/>
      <c r="AJ40" s="96"/>
    </row>
    <row r="41" spans="2:36">
      <c r="B41" s="94">
        <v>36</v>
      </c>
      <c r="C41" s="95"/>
      <c r="D41" s="96"/>
      <c r="E41" s="96"/>
      <c r="F41" s="97"/>
      <c r="G41" s="96"/>
      <c r="H41" s="96"/>
      <c r="I41" s="96"/>
      <c r="J41" s="97"/>
      <c r="K41" s="97"/>
      <c r="L41" s="96"/>
      <c r="M41" s="96"/>
      <c r="N41" s="96"/>
      <c r="O41" s="96"/>
      <c r="P41" s="96"/>
      <c r="Q41" s="96"/>
      <c r="R41" s="96"/>
      <c r="S41" s="96"/>
      <c r="T41" s="97"/>
      <c r="U41" s="96" t="s">
        <v>133</v>
      </c>
      <c r="V41" s="97"/>
      <c r="W41" s="96"/>
      <c r="X41" s="97"/>
      <c r="Y41" s="96" t="s">
        <v>133</v>
      </c>
      <c r="Z41" s="97"/>
      <c r="AA41" s="96"/>
      <c r="AB41" s="97"/>
      <c r="AC41" s="96" t="s">
        <v>133</v>
      </c>
      <c r="AD41" s="97"/>
      <c r="AE41" s="96"/>
      <c r="AF41" s="97"/>
      <c r="AG41" s="96" t="s">
        <v>133</v>
      </c>
      <c r="AH41" s="97"/>
      <c r="AI41" s="96"/>
      <c r="AJ41" s="96"/>
    </row>
    <row r="42" spans="2:36">
      <c r="B42" s="94">
        <v>37</v>
      </c>
      <c r="C42" s="95"/>
      <c r="D42" s="96"/>
      <c r="E42" s="96"/>
      <c r="F42" s="97"/>
      <c r="G42" s="96"/>
      <c r="H42" s="96"/>
      <c r="I42" s="96"/>
      <c r="J42" s="97"/>
      <c r="K42" s="97"/>
      <c r="L42" s="96"/>
      <c r="M42" s="96"/>
      <c r="N42" s="96"/>
      <c r="O42" s="96"/>
      <c r="P42" s="96"/>
      <c r="Q42" s="96"/>
      <c r="R42" s="96"/>
      <c r="S42" s="96"/>
      <c r="T42" s="97"/>
      <c r="U42" s="96" t="s">
        <v>133</v>
      </c>
      <c r="V42" s="97"/>
      <c r="W42" s="96"/>
      <c r="X42" s="97"/>
      <c r="Y42" s="96" t="s">
        <v>133</v>
      </c>
      <c r="Z42" s="97"/>
      <c r="AA42" s="96"/>
      <c r="AB42" s="97"/>
      <c r="AC42" s="96" t="s">
        <v>133</v>
      </c>
      <c r="AD42" s="97"/>
      <c r="AE42" s="96"/>
      <c r="AF42" s="97"/>
      <c r="AG42" s="96" t="s">
        <v>133</v>
      </c>
      <c r="AH42" s="97"/>
      <c r="AI42" s="96"/>
      <c r="AJ42" s="96"/>
    </row>
    <row r="43" spans="2:36">
      <c r="B43" s="94">
        <v>38</v>
      </c>
      <c r="C43" s="95"/>
      <c r="D43" s="96"/>
      <c r="E43" s="96"/>
      <c r="F43" s="97"/>
      <c r="G43" s="96"/>
      <c r="H43" s="96"/>
      <c r="I43" s="96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7"/>
      <c r="U43" s="96" t="s">
        <v>133</v>
      </c>
      <c r="V43" s="97"/>
      <c r="W43" s="96"/>
      <c r="X43" s="97"/>
      <c r="Y43" s="96" t="s">
        <v>133</v>
      </c>
      <c r="Z43" s="97"/>
      <c r="AA43" s="96"/>
      <c r="AB43" s="97"/>
      <c r="AC43" s="96" t="s">
        <v>133</v>
      </c>
      <c r="AD43" s="97"/>
      <c r="AE43" s="96"/>
      <c r="AF43" s="97"/>
      <c r="AG43" s="96" t="s">
        <v>133</v>
      </c>
      <c r="AH43" s="97"/>
      <c r="AI43" s="96"/>
      <c r="AJ43" s="96"/>
    </row>
    <row r="44" spans="2:36">
      <c r="B44" s="94">
        <v>39</v>
      </c>
      <c r="C44" s="95"/>
      <c r="D44" s="96"/>
      <c r="E44" s="96"/>
      <c r="F44" s="97"/>
      <c r="G44" s="96"/>
      <c r="H44" s="96"/>
      <c r="I44" s="96"/>
      <c r="J44" s="97"/>
      <c r="K44" s="97"/>
      <c r="L44" s="96"/>
      <c r="M44" s="96"/>
      <c r="N44" s="96"/>
      <c r="O44" s="96"/>
      <c r="P44" s="96"/>
      <c r="Q44" s="96"/>
      <c r="R44" s="96"/>
      <c r="S44" s="96"/>
      <c r="T44" s="97"/>
      <c r="U44" s="96" t="s">
        <v>133</v>
      </c>
      <c r="V44" s="97"/>
      <c r="W44" s="96"/>
      <c r="X44" s="97"/>
      <c r="Y44" s="96" t="s">
        <v>133</v>
      </c>
      <c r="Z44" s="97"/>
      <c r="AA44" s="96"/>
      <c r="AB44" s="97"/>
      <c r="AC44" s="96" t="s">
        <v>133</v>
      </c>
      <c r="AD44" s="97"/>
      <c r="AE44" s="96"/>
      <c r="AF44" s="97"/>
      <c r="AG44" s="96" t="s">
        <v>133</v>
      </c>
      <c r="AH44" s="97"/>
      <c r="AI44" s="96"/>
      <c r="AJ44" s="96"/>
    </row>
    <row r="45" spans="2:36">
      <c r="B45" s="94">
        <v>40</v>
      </c>
      <c r="C45" s="95"/>
      <c r="D45" s="96"/>
      <c r="E45" s="96"/>
      <c r="F45" s="97"/>
      <c r="G45" s="96"/>
      <c r="H45" s="96"/>
      <c r="I45" s="96"/>
      <c r="J45" s="97"/>
      <c r="K45" s="97"/>
      <c r="L45" s="96"/>
      <c r="M45" s="96"/>
      <c r="N45" s="96"/>
      <c r="O45" s="96"/>
      <c r="P45" s="96"/>
      <c r="Q45" s="96"/>
      <c r="R45" s="96"/>
      <c r="S45" s="96"/>
      <c r="T45" s="97"/>
      <c r="U45" s="96" t="s">
        <v>133</v>
      </c>
      <c r="V45" s="97"/>
      <c r="W45" s="96"/>
      <c r="X45" s="97"/>
      <c r="Y45" s="96" t="s">
        <v>133</v>
      </c>
      <c r="Z45" s="97"/>
      <c r="AA45" s="96"/>
      <c r="AB45" s="97"/>
      <c r="AC45" s="96" t="s">
        <v>133</v>
      </c>
      <c r="AD45" s="97"/>
      <c r="AE45" s="96"/>
      <c r="AF45" s="97"/>
      <c r="AG45" s="96" t="s">
        <v>133</v>
      </c>
      <c r="AH45" s="97"/>
      <c r="AI45" s="96"/>
      <c r="AJ45" s="96"/>
    </row>
    <row r="46" spans="2:36">
      <c r="B46" s="94">
        <v>41</v>
      </c>
      <c r="C46" s="95"/>
      <c r="D46" s="96"/>
      <c r="E46" s="96"/>
      <c r="F46" s="97"/>
      <c r="G46" s="96"/>
      <c r="H46" s="96"/>
      <c r="I46" s="96"/>
      <c r="J46" s="97"/>
      <c r="K46" s="97"/>
      <c r="L46" s="96"/>
      <c r="M46" s="96"/>
      <c r="N46" s="96"/>
      <c r="O46" s="96"/>
      <c r="P46" s="96"/>
      <c r="Q46" s="96"/>
      <c r="R46" s="96"/>
      <c r="S46" s="96"/>
      <c r="T46" s="97"/>
      <c r="U46" s="96" t="s">
        <v>133</v>
      </c>
      <c r="V46" s="97"/>
      <c r="W46" s="96"/>
      <c r="X46" s="97"/>
      <c r="Y46" s="96" t="s">
        <v>133</v>
      </c>
      <c r="Z46" s="97"/>
      <c r="AA46" s="96"/>
      <c r="AB46" s="97"/>
      <c r="AC46" s="96" t="s">
        <v>133</v>
      </c>
      <c r="AD46" s="97"/>
      <c r="AE46" s="96"/>
      <c r="AF46" s="97"/>
      <c r="AG46" s="96" t="s">
        <v>133</v>
      </c>
      <c r="AH46" s="97"/>
      <c r="AI46" s="96"/>
      <c r="AJ46" s="96"/>
    </row>
    <row r="47" spans="2:36">
      <c r="B47" s="94">
        <v>42</v>
      </c>
      <c r="C47" s="95"/>
      <c r="D47" s="96"/>
      <c r="E47" s="96"/>
      <c r="F47" s="97"/>
      <c r="G47" s="96"/>
      <c r="H47" s="96"/>
      <c r="I47" s="96"/>
      <c r="J47" s="97"/>
      <c r="K47" s="97"/>
      <c r="L47" s="96"/>
      <c r="M47" s="96"/>
      <c r="N47" s="96"/>
      <c r="O47" s="96"/>
      <c r="P47" s="96"/>
      <c r="Q47" s="96"/>
      <c r="R47" s="96"/>
      <c r="S47" s="96"/>
      <c r="T47" s="97"/>
      <c r="U47" s="96" t="s">
        <v>133</v>
      </c>
      <c r="V47" s="97"/>
      <c r="W47" s="96"/>
      <c r="X47" s="97"/>
      <c r="Y47" s="96" t="s">
        <v>133</v>
      </c>
      <c r="Z47" s="97"/>
      <c r="AA47" s="96"/>
      <c r="AB47" s="97"/>
      <c r="AC47" s="96" t="s">
        <v>133</v>
      </c>
      <c r="AD47" s="97"/>
      <c r="AE47" s="96"/>
      <c r="AF47" s="97"/>
      <c r="AG47" s="96" t="s">
        <v>133</v>
      </c>
      <c r="AH47" s="97"/>
      <c r="AI47" s="96"/>
      <c r="AJ47" s="96"/>
    </row>
    <row r="48" spans="2:36">
      <c r="B48" s="94">
        <v>43</v>
      </c>
      <c r="C48" s="95"/>
      <c r="D48" s="96"/>
      <c r="E48" s="96"/>
      <c r="F48" s="97"/>
      <c r="G48" s="96"/>
      <c r="H48" s="96"/>
      <c r="I48" s="96"/>
      <c r="J48" s="97"/>
      <c r="K48" s="97"/>
      <c r="L48" s="96"/>
      <c r="M48" s="96"/>
      <c r="N48" s="96"/>
      <c r="O48" s="96"/>
      <c r="P48" s="96"/>
      <c r="Q48" s="96"/>
      <c r="R48" s="96"/>
      <c r="S48" s="96"/>
      <c r="T48" s="97"/>
      <c r="U48" s="96" t="s">
        <v>133</v>
      </c>
      <c r="V48" s="97"/>
      <c r="W48" s="96"/>
      <c r="X48" s="97"/>
      <c r="Y48" s="96" t="s">
        <v>133</v>
      </c>
      <c r="Z48" s="97"/>
      <c r="AA48" s="96"/>
      <c r="AB48" s="97"/>
      <c r="AC48" s="96" t="s">
        <v>133</v>
      </c>
      <c r="AD48" s="97"/>
      <c r="AE48" s="96"/>
      <c r="AF48" s="97"/>
      <c r="AG48" s="96" t="s">
        <v>133</v>
      </c>
      <c r="AH48" s="97"/>
      <c r="AI48" s="96"/>
      <c r="AJ48" s="96"/>
    </row>
    <row r="49" spans="2:36">
      <c r="B49" s="94">
        <v>44</v>
      </c>
      <c r="C49" s="95"/>
      <c r="D49" s="96"/>
      <c r="E49" s="96"/>
      <c r="F49" s="97"/>
      <c r="G49" s="96"/>
      <c r="H49" s="96"/>
      <c r="I49" s="96"/>
      <c r="J49" s="97"/>
      <c r="K49" s="97"/>
      <c r="L49" s="96"/>
      <c r="M49" s="96"/>
      <c r="N49" s="96"/>
      <c r="O49" s="96"/>
      <c r="P49" s="96"/>
      <c r="Q49" s="96"/>
      <c r="R49" s="96"/>
      <c r="S49" s="96"/>
      <c r="T49" s="97"/>
      <c r="U49" s="96" t="s">
        <v>133</v>
      </c>
      <c r="V49" s="97"/>
      <c r="W49" s="96"/>
      <c r="X49" s="97"/>
      <c r="Y49" s="96" t="s">
        <v>133</v>
      </c>
      <c r="Z49" s="97"/>
      <c r="AA49" s="96"/>
      <c r="AB49" s="97"/>
      <c r="AC49" s="96" t="s">
        <v>133</v>
      </c>
      <c r="AD49" s="97"/>
      <c r="AE49" s="96"/>
      <c r="AF49" s="97"/>
      <c r="AG49" s="96" t="s">
        <v>133</v>
      </c>
      <c r="AH49" s="97"/>
      <c r="AI49" s="96"/>
      <c r="AJ49" s="96"/>
    </row>
    <row r="50" spans="2:36">
      <c r="B50" s="94">
        <v>45</v>
      </c>
      <c r="C50" s="95"/>
      <c r="D50" s="96"/>
      <c r="E50" s="96"/>
      <c r="F50" s="97"/>
      <c r="G50" s="96"/>
      <c r="H50" s="96"/>
      <c r="I50" s="96"/>
      <c r="J50" s="97"/>
      <c r="K50" s="97"/>
      <c r="L50" s="96"/>
      <c r="M50" s="96"/>
      <c r="N50" s="96"/>
      <c r="O50" s="96"/>
      <c r="P50" s="96"/>
      <c r="Q50" s="96"/>
      <c r="R50" s="96"/>
      <c r="S50" s="96"/>
      <c r="T50" s="97"/>
      <c r="U50" s="96" t="s">
        <v>133</v>
      </c>
      <c r="V50" s="97"/>
      <c r="W50" s="96"/>
      <c r="X50" s="97"/>
      <c r="Y50" s="96" t="s">
        <v>133</v>
      </c>
      <c r="Z50" s="97"/>
      <c r="AA50" s="96"/>
      <c r="AB50" s="97"/>
      <c r="AC50" s="96" t="s">
        <v>133</v>
      </c>
      <c r="AD50" s="97"/>
      <c r="AE50" s="96"/>
      <c r="AF50" s="97"/>
      <c r="AG50" s="96" t="s">
        <v>133</v>
      </c>
      <c r="AH50" s="97"/>
      <c r="AI50" s="96"/>
      <c r="AJ50" s="96"/>
    </row>
    <row r="51" spans="2:36">
      <c r="B51" s="94">
        <v>46</v>
      </c>
      <c r="C51" s="95"/>
      <c r="D51" s="96"/>
      <c r="E51" s="96"/>
      <c r="F51" s="97"/>
      <c r="G51" s="96"/>
      <c r="H51" s="96"/>
      <c r="I51" s="96"/>
      <c r="J51" s="97"/>
      <c r="K51" s="97"/>
      <c r="L51" s="96"/>
      <c r="M51" s="96"/>
      <c r="N51" s="96"/>
      <c r="O51" s="96"/>
      <c r="P51" s="96"/>
      <c r="Q51" s="96"/>
      <c r="R51" s="96"/>
      <c r="S51" s="96"/>
      <c r="T51" s="97"/>
      <c r="U51" s="96" t="s">
        <v>133</v>
      </c>
      <c r="V51" s="97"/>
      <c r="W51" s="96"/>
      <c r="X51" s="97"/>
      <c r="Y51" s="96" t="s">
        <v>133</v>
      </c>
      <c r="Z51" s="97"/>
      <c r="AA51" s="96"/>
      <c r="AB51" s="97"/>
      <c r="AC51" s="96" t="s">
        <v>133</v>
      </c>
      <c r="AD51" s="97"/>
      <c r="AE51" s="96"/>
      <c r="AF51" s="97"/>
      <c r="AG51" s="96" t="s">
        <v>133</v>
      </c>
      <c r="AH51" s="97"/>
      <c r="AI51" s="96"/>
      <c r="AJ51" s="96"/>
    </row>
    <row r="52" spans="2:36">
      <c r="B52" s="94">
        <v>47</v>
      </c>
      <c r="C52" s="95"/>
      <c r="D52" s="96"/>
      <c r="E52" s="96"/>
      <c r="F52" s="97"/>
      <c r="G52" s="96"/>
      <c r="H52" s="96"/>
      <c r="I52" s="96"/>
      <c r="J52" s="97"/>
      <c r="K52" s="97"/>
      <c r="L52" s="96"/>
      <c r="M52" s="96"/>
      <c r="N52" s="96"/>
      <c r="O52" s="96"/>
      <c r="P52" s="96"/>
      <c r="Q52" s="96"/>
      <c r="R52" s="96"/>
      <c r="S52" s="96"/>
      <c r="T52" s="97"/>
      <c r="U52" s="96" t="s">
        <v>133</v>
      </c>
      <c r="V52" s="97"/>
      <c r="W52" s="96"/>
      <c r="X52" s="97"/>
      <c r="Y52" s="96" t="s">
        <v>133</v>
      </c>
      <c r="Z52" s="97"/>
      <c r="AA52" s="96"/>
      <c r="AB52" s="97"/>
      <c r="AC52" s="96" t="s">
        <v>133</v>
      </c>
      <c r="AD52" s="97"/>
      <c r="AE52" s="96"/>
      <c r="AF52" s="97"/>
      <c r="AG52" s="96" t="s">
        <v>133</v>
      </c>
      <c r="AH52" s="97"/>
      <c r="AI52" s="96"/>
      <c r="AJ52" s="96"/>
    </row>
    <row r="53" spans="2:36">
      <c r="B53" s="94">
        <v>48</v>
      </c>
      <c r="C53" s="95"/>
      <c r="D53" s="96"/>
      <c r="E53" s="96"/>
      <c r="F53" s="97"/>
      <c r="G53" s="96"/>
      <c r="H53" s="96"/>
      <c r="I53" s="96"/>
      <c r="J53" s="97"/>
      <c r="K53" s="97"/>
      <c r="L53" s="96"/>
      <c r="M53" s="96"/>
      <c r="N53" s="96"/>
      <c r="O53" s="96"/>
      <c r="P53" s="96"/>
      <c r="Q53" s="96"/>
      <c r="R53" s="96"/>
      <c r="S53" s="96"/>
      <c r="T53" s="97"/>
      <c r="U53" s="96" t="s">
        <v>133</v>
      </c>
      <c r="V53" s="97"/>
      <c r="W53" s="96"/>
      <c r="X53" s="97"/>
      <c r="Y53" s="96" t="s">
        <v>133</v>
      </c>
      <c r="Z53" s="97"/>
      <c r="AA53" s="96"/>
      <c r="AB53" s="97"/>
      <c r="AC53" s="96" t="s">
        <v>133</v>
      </c>
      <c r="AD53" s="97"/>
      <c r="AE53" s="96"/>
      <c r="AF53" s="97"/>
      <c r="AG53" s="96" t="s">
        <v>133</v>
      </c>
      <c r="AH53" s="97"/>
      <c r="AI53" s="96"/>
      <c r="AJ53" s="96"/>
    </row>
    <row r="54" spans="2:36">
      <c r="B54" s="94">
        <v>49</v>
      </c>
      <c r="C54" s="95"/>
      <c r="D54" s="96"/>
      <c r="E54" s="96"/>
      <c r="F54" s="97"/>
      <c r="G54" s="96"/>
      <c r="H54" s="96"/>
      <c r="I54" s="96"/>
      <c r="J54" s="97"/>
      <c r="K54" s="97"/>
      <c r="L54" s="96"/>
      <c r="M54" s="96"/>
      <c r="N54" s="96"/>
      <c r="O54" s="96"/>
      <c r="P54" s="96"/>
      <c r="Q54" s="96"/>
      <c r="R54" s="96"/>
      <c r="S54" s="96"/>
      <c r="T54" s="97"/>
      <c r="U54" s="96" t="s">
        <v>133</v>
      </c>
      <c r="V54" s="97"/>
      <c r="W54" s="96"/>
      <c r="X54" s="97"/>
      <c r="Y54" s="96" t="s">
        <v>133</v>
      </c>
      <c r="Z54" s="97"/>
      <c r="AA54" s="96"/>
      <c r="AB54" s="97"/>
      <c r="AC54" s="96" t="s">
        <v>133</v>
      </c>
      <c r="AD54" s="97"/>
      <c r="AE54" s="96"/>
      <c r="AF54" s="97"/>
      <c r="AG54" s="96" t="s">
        <v>133</v>
      </c>
      <c r="AH54" s="97"/>
      <c r="AI54" s="96"/>
      <c r="AJ54" s="96"/>
    </row>
    <row r="55" spans="2:36" ht="12.75" thickBot="1">
      <c r="B55" s="98">
        <v>50</v>
      </c>
      <c r="C55" s="99"/>
      <c r="D55" s="100"/>
      <c r="E55" s="100"/>
      <c r="F55" s="101"/>
      <c r="G55" s="100"/>
      <c r="H55" s="100"/>
      <c r="I55" s="100"/>
      <c r="J55" s="101"/>
      <c r="K55" s="101"/>
      <c r="L55" s="100"/>
      <c r="M55" s="100"/>
      <c r="N55" s="100"/>
      <c r="O55" s="100"/>
      <c r="P55" s="100"/>
      <c r="Q55" s="100"/>
      <c r="R55" s="100"/>
      <c r="S55" s="100"/>
      <c r="T55" s="101"/>
      <c r="U55" s="100" t="s">
        <v>133</v>
      </c>
      <c r="V55" s="101"/>
      <c r="W55" s="100"/>
      <c r="X55" s="101"/>
      <c r="Y55" s="100" t="s">
        <v>133</v>
      </c>
      <c r="Z55" s="101"/>
      <c r="AA55" s="100"/>
      <c r="AB55" s="101"/>
      <c r="AC55" s="100" t="s">
        <v>133</v>
      </c>
      <c r="AD55" s="101"/>
      <c r="AE55" s="100"/>
      <c r="AF55" s="101"/>
      <c r="AG55" s="100" t="s">
        <v>133</v>
      </c>
      <c r="AH55" s="101"/>
      <c r="AI55" s="100"/>
      <c r="AJ55" s="100"/>
    </row>
  </sheetData>
  <mergeCells count="1">
    <mergeCell ref="AI3:A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급여명세서</vt:lpstr>
      <vt:lpstr>급여지급정보</vt:lpstr>
      <vt:lpstr>간이세액표</vt:lpstr>
      <vt:lpstr>HRM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2015-07-24T04:34:53Z</dcterms:created>
  <dcterms:modified xsi:type="dcterms:W3CDTF">2016-03-19T05:01:59Z</dcterms:modified>
</cp:coreProperties>
</file>